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60" tabRatio="855" activeTab="0"/>
  </bookViews>
  <sheets>
    <sheet name="t-test" sheetId="1" r:id="rId1"/>
    <sheet name="F-Snedecor 0,95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<sst xmlns="http://schemas.openxmlformats.org/spreadsheetml/2006/main" count="9" uniqueCount="9">
  <si>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v</t>
  </si>
  <si>
    <t>p</t>
  </si>
  <si>
    <t>v1</t>
  </si>
  <si>
    <t>v2</t>
  </si>
  <si>
    <t>p=</t>
  </si>
  <si>
    <t>t-Student</t>
  </si>
  <si>
    <t>v-degrees of freedom</t>
  </si>
  <si>
    <t>F-Snedecor</t>
  </si>
  <si>
    <t>v1 and v2 -degrees of freedom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</si>
</sst>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2" borderId="21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6.421875" style="1" customWidth="1"/>
    <col min="2" max="2" width="6.57421875" style="15" bestFit="1" customWidth="1"/>
    <col min="3" max="3" width="11.140625" style="15" customWidth="1"/>
    <col min="4" max="4" width="9.421875" style="15" customWidth="1"/>
    <col min="5" max="5" width="7.7109375" style="15" customWidth="1"/>
    <col min="6" max="6" width="12.00390625" style="15" customWidth="1"/>
    <col min="7" max="9" width="6.57421875" style="15" bestFit="1" customWidth="1"/>
    <col min="10" max="16384" width="9.140625" style="15" customWidth="1"/>
  </cols>
  <sheetData>
    <row r="1" spans="1:6" ht="12.75">
      <c r="A1" s="44" t="s">
        <v>5</v>
      </c>
      <c r="F1" s="45" t="s">
        <v>6</v>
      </c>
    </row>
    <row r="2" spans="1:6" ht="12.75">
      <c r="A2" s="36" t="s">
        <v>0</v>
      </c>
      <c r="B2" s="38" t="s">
        <v>1</v>
      </c>
      <c r="C2" s="38"/>
      <c r="D2" s="38"/>
      <c r="E2" s="38"/>
      <c r="F2" s="39"/>
    </row>
    <row r="3" spans="1:6" ht="12.75">
      <c r="A3" s="37"/>
      <c r="B3" s="29">
        <v>0.9</v>
      </c>
      <c r="C3" s="30">
        <v>0.95</v>
      </c>
      <c r="D3" s="30">
        <v>0.975</v>
      </c>
      <c r="E3" s="30">
        <v>0.99</v>
      </c>
      <c r="F3" s="31">
        <v>0.995</v>
      </c>
    </row>
    <row r="4" spans="1:6" ht="12.75">
      <c r="A4" s="32">
        <v>1</v>
      </c>
      <c r="B4" s="8">
        <f>TINV((1-B$3)*2,$A4)</f>
        <v>3.0776835371752544</v>
      </c>
      <c r="C4" s="9">
        <f aca="true" t="shared" si="0" ref="C4:F19">TINV((1-C$3)*2,$A4)</f>
        <v>6.313751514675038</v>
      </c>
      <c r="D4" s="9">
        <f t="shared" si="0"/>
        <v>12.706204736174694</v>
      </c>
      <c r="E4" s="9">
        <f t="shared" si="0"/>
        <v>31.820515953773928</v>
      </c>
      <c r="F4" s="10">
        <f t="shared" si="0"/>
        <v>63.656741162871526</v>
      </c>
    </row>
    <row r="5" spans="1:6" ht="12.75">
      <c r="A5" s="32">
        <f>A4+1</f>
        <v>2</v>
      </c>
      <c r="B5" s="11">
        <f aca="true" t="shared" si="1" ref="B5:F36">TINV((1-B$3)*2,$A5)</f>
        <v>1.885618083164127</v>
      </c>
      <c r="C5" s="3">
        <f t="shared" si="0"/>
        <v>2.9199855803537247</v>
      </c>
      <c r="D5" s="3">
        <f t="shared" si="0"/>
        <v>4.302652729749462</v>
      </c>
      <c r="E5" s="3">
        <f t="shared" si="0"/>
        <v>6.9645567342832715</v>
      </c>
      <c r="F5" s="4">
        <f t="shared" si="0"/>
        <v>9.92484320091829</v>
      </c>
    </row>
    <row r="6" spans="1:6" ht="12.75">
      <c r="A6" s="32">
        <f aca="true" t="shared" si="2" ref="A6:A53">A5+1</f>
        <v>3</v>
      </c>
      <c r="B6" s="11">
        <f t="shared" si="1"/>
        <v>1.63774435369621</v>
      </c>
      <c r="C6" s="3">
        <f t="shared" si="0"/>
        <v>2.3533634348018233</v>
      </c>
      <c r="D6" s="3">
        <f t="shared" si="0"/>
        <v>3.1824463052837078</v>
      </c>
      <c r="E6" s="3">
        <f t="shared" si="0"/>
        <v>4.540702858568132</v>
      </c>
      <c r="F6" s="4">
        <f t="shared" si="0"/>
        <v>5.840909309733355</v>
      </c>
    </row>
    <row r="7" spans="1:6" ht="12.75">
      <c r="A7" s="32">
        <f t="shared" si="2"/>
        <v>4</v>
      </c>
      <c r="B7" s="11">
        <f t="shared" si="1"/>
        <v>1.5332062740589445</v>
      </c>
      <c r="C7" s="3">
        <f t="shared" si="0"/>
        <v>2.131846786326649</v>
      </c>
      <c r="D7" s="3">
        <f t="shared" si="0"/>
        <v>2.776445105197793</v>
      </c>
      <c r="E7" s="3">
        <f t="shared" si="0"/>
        <v>3.746947387979196</v>
      </c>
      <c r="F7" s="4">
        <f t="shared" si="0"/>
        <v>4.604094871349992</v>
      </c>
    </row>
    <row r="8" spans="1:6" ht="12.75">
      <c r="A8" s="32">
        <f t="shared" si="2"/>
        <v>5</v>
      </c>
      <c r="B8" s="11">
        <f t="shared" si="1"/>
        <v>1.4758840488244818</v>
      </c>
      <c r="C8" s="3">
        <f t="shared" si="0"/>
        <v>2.0150483733330233</v>
      </c>
      <c r="D8" s="3">
        <f t="shared" si="0"/>
        <v>2.570581835636315</v>
      </c>
      <c r="E8" s="3">
        <f t="shared" si="0"/>
        <v>3.3649299989072183</v>
      </c>
      <c r="F8" s="4">
        <f t="shared" si="0"/>
        <v>4.032142983555227</v>
      </c>
    </row>
    <row r="9" spans="1:6" ht="12.75">
      <c r="A9" s="32">
        <f t="shared" si="2"/>
        <v>6</v>
      </c>
      <c r="B9" s="11">
        <f t="shared" si="1"/>
        <v>1.439755747265148</v>
      </c>
      <c r="C9" s="3">
        <f t="shared" si="0"/>
        <v>1.9431802805153022</v>
      </c>
      <c r="D9" s="3">
        <f t="shared" si="0"/>
        <v>2.446911851144969</v>
      </c>
      <c r="E9" s="3">
        <f t="shared" si="0"/>
        <v>3.1426684032909824</v>
      </c>
      <c r="F9" s="4">
        <f t="shared" si="0"/>
        <v>3.7074280213247786</v>
      </c>
    </row>
    <row r="10" spans="1:6" ht="12.75">
      <c r="A10" s="32">
        <f t="shared" si="2"/>
        <v>7</v>
      </c>
      <c r="B10" s="11">
        <f t="shared" si="1"/>
        <v>1.4149239276505086</v>
      </c>
      <c r="C10" s="3">
        <f t="shared" si="0"/>
        <v>1.8945786050900069</v>
      </c>
      <c r="D10" s="3">
        <f t="shared" si="0"/>
        <v>2.364624251592785</v>
      </c>
      <c r="E10" s="3">
        <f t="shared" si="0"/>
        <v>2.997951566868528</v>
      </c>
      <c r="F10" s="4">
        <f t="shared" si="0"/>
        <v>3.499483297350493</v>
      </c>
    </row>
    <row r="11" spans="1:6" ht="12.75">
      <c r="A11" s="32">
        <f t="shared" si="2"/>
        <v>8</v>
      </c>
      <c r="B11" s="11">
        <f t="shared" si="1"/>
        <v>1.396815309743865</v>
      </c>
      <c r="C11" s="3">
        <f t="shared" si="0"/>
        <v>1.8595480375308975</v>
      </c>
      <c r="D11" s="3">
        <f t="shared" si="0"/>
        <v>2.3060041352041662</v>
      </c>
      <c r="E11" s="3">
        <f t="shared" si="0"/>
        <v>2.896459447709621</v>
      </c>
      <c r="F11" s="4">
        <f t="shared" si="0"/>
        <v>3.355387331333395</v>
      </c>
    </row>
    <row r="12" spans="1:6" ht="12.75">
      <c r="A12" s="32">
        <f t="shared" si="2"/>
        <v>9</v>
      </c>
      <c r="B12" s="11">
        <f t="shared" si="1"/>
        <v>1.3830287383966327</v>
      </c>
      <c r="C12" s="3">
        <f t="shared" si="0"/>
        <v>1.8331129326562368</v>
      </c>
      <c r="D12" s="3">
        <f t="shared" si="0"/>
        <v>2.262157162798205</v>
      </c>
      <c r="E12" s="3">
        <f t="shared" si="0"/>
        <v>2.821437925025808</v>
      </c>
      <c r="F12" s="4">
        <f t="shared" si="0"/>
        <v>3.2498355415921263</v>
      </c>
    </row>
    <row r="13" spans="1:6" ht="12.75">
      <c r="A13" s="32">
        <f t="shared" si="2"/>
        <v>10</v>
      </c>
      <c r="B13" s="11">
        <f t="shared" si="1"/>
        <v>1.3721836411103363</v>
      </c>
      <c r="C13" s="3">
        <f t="shared" si="0"/>
        <v>1.8124611228116754</v>
      </c>
      <c r="D13" s="3">
        <f t="shared" si="0"/>
        <v>2.2281388519862744</v>
      </c>
      <c r="E13" s="3">
        <f t="shared" si="0"/>
        <v>2.7637694581126957</v>
      </c>
      <c r="F13" s="4">
        <f t="shared" si="0"/>
        <v>3.169272672616951</v>
      </c>
    </row>
    <row r="14" spans="1:6" ht="12.75">
      <c r="A14" s="32">
        <f t="shared" si="2"/>
        <v>11</v>
      </c>
      <c r="B14" s="11">
        <f t="shared" si="1"/>
        <v>1.363430318020541</v>
      </c>
      <c r="C14" s="3">
        <f t="shared" si="0"/>
        <v>1.795884818704043</v>
      </c>
      <c r="D14" s="3">
        <f t="shared" si="0"/>
        <v>2.2009851600916384</v>
      </c>
      <c r="E14" s="3">
        <f t="shared" si="0"/>
        <v>2.718079183813861</v>
      </c>
      <c r="F14" s="4">
        <f t="shared" si="0"/>
        <v>3.10580651553928</v>
      </c>
    </row>
    <row r="15" spans="1:6" ht="12.75">
      <c r="A15" s="32">
        <f t="shared" si="2"/>
        <v>12</v>
      </c>
      <c r="B15" s="11">
        <f t="shared" si="1"/>
        <v>1.3562173340232055</v>
      </c>
      <c r="C15" s="3">
        <f t="shared" si="0"/>
        <v>1.7822875556493194</v>
      </c>
      <c r="D15" s="3">
        <f t="shared" si="0"/>
        <v>2.178812829667228</v>
      </c>
      <c r="E15" s="3">
        <f t="shared" si="0"/>
        <v>2.6809979931209136</v>
      </c>
      <c r="F15" s="4">
        <f t="shared" si="0"/>
        <v>3.0545395893929017</v>
      </c>
    </row>
    <row r="16" spans="1:6" ht="12.75">
      <c r="A16" s="32">
        <f t="shared" si="2"/>
        <v>13</v>
      </c>
      <c r="B16" s="11">
        <f t="shared" si="1"/>
        <v>1.3501712887800554</v>
      </c>
      <c r="C16" s="3">
        <f t="shared" si="0"/>
        <v>1.770933395986873</v>
      </c>
      <c r="D16" s="3">
        <f t="shared" si="0"/>
        <v>2.1603686564627917</v>
      </c>
      <c r="E16" s="3">
        <f t="shared" si="0"/>
        <v>2.6503088379121915</v>
      </c>
      <c r="F16" s="4">
        <f t="shared" si="0"/>
        <v>3.0122758387165782</v>
      </c>
    </row>
    <row r="17" spans="1:6" ht="12.75">
      <c r="A17" s="32">
        <f t="shared" si="2"/>
        <v>14</v>
      </c>
      <c r="B17" s="11">
        <f t="shared" si="1"/>
        <v>1.3450303744546506</v>
      </c>
      <c r="C17" s="3">
        <f t="shared" si="0"/>
        <v>1.7613101357748921</v>
      </c>
      <c r="D17" s="3">
        <f t="shared" si="0"/>
        <v>2.1447866879178035</v>
      </c>
      <c r="E17" s="3">
        <f t="shared" si="0"/>
        <v>2.6244940675900517</v>
      </c>
      <c r="F17" s="4">
        <f t="shared" si="0"/>
        <v>2.9768427343708344</v>
      </c>
    </row>
    <row r="18" spans="1:6" ht="12.75">
      <c r="A18" s="32">
        <f t="shared" si="2"/>
        <v>15</v>
      </c>
      <c r="B18" s="11">
        <f t="shared" si="1"/>
        <v>1.3406056078504547</v>
      </c>
      <c r="C18" s="3">
        <f t="shared" si="0"/>
        <v>1.7530503556925723</v>
      </c>
      <c r="D18" s="3">
        <f t="shared" si="0"/>
        <v>2.131449545559774</v>
      </c>
      <c r="E18" s="3">
        <f t="shared" si="0"/>
        <v>2.6024802950111217</v>
      </c>
      <c r="F18" s="4">
        <f t="shared" si="0"/>
        <v>2.9467128834752367</v>
      </c>
    </row>
    <row r="19" spans="1:6" ht="12.75">
      <c r="A19" s="32">
        <f t="shared" si="2"/>
        <v>16</v>
      </c>
      <c r="B19" s="11">
        <f t="shared" si="1"/>
        <v>1.3367571673273158</v>
      </c>
      <c r="C19" s="3">
        <f t="shared" si="0"/>
        <v>1.7458836762762506</v>
      </c>
      <c r="D19" s="3">
        <f t="shared" si="0"/>
        <v>2.119905299221255</v>
      </c>
      <c r="E19" s="3">
        <f t="shared" si="0"/>
        <v>2.5834871852759917</v>
      </c>
      <c r="F19" s="4">
        <f t="shared" si="0"/>
        <v>2.9207816224250998</v>
      </c>
    </row>
    <row r="20" spans="1:6" ht="12.75">
      <c r="A20" s="32">
        <f t="shared" si="2"/>
        <v>17</v>
      </c>
      <c r="B20" s="11">
        <f t="shared" si="1"/>
        <v>1.3333793897216262</v>
      </c>
      <c r="C20" s="3">
        <f t="shared" si="1"/>
        <v>1.739606726075072</v>
      </c>
      <c r="D20" s="3">
        <f t="shared" si="1"/>
        <v>2.109815577833317</v>
      </c>
      <c r="E20" s="3">
        <f t="shared" si="1"/>
        <v>2.566933983724718</v>
      </c>
      <c r="F20" s="4">
        <f t="shared" si="1"/>
        <v>2.898230519677418</v>
      </c>
    </row>
    <row r="21" spans="1:6" ht="12.75">
      <c r="A21" s="32">
        <f t="shared" si="2"/>
        <v>18</v>
      </c>
      <c r="B21" s="11">
        <f t="shared" si="1"/>
        <v>1.33039094356991</v>
      </c>
      <c r="C21" s="3">
        <f t="shared" si="1"/>
        <v>1.7340636066175383</v>
      </c>
      <c r="D21" s="3">
        <f t="shared" si="1"/>
        <v>2.100922040241038</v>
      </c>
      <c r="E21" s="3">
        <f t="shared" si="1"/>
        <v>2.552379630182251</v>
      </c>
      <c r="F21" s="4">
        <f t="shared" si="1"/>
        <v>2.8784404727386073</v>
      </c>
    </row>
    <row r="22" spans="1:6" ht="12.75">
      <c r="A22" s="32">
        <f t="shared" si="2"/>
        <v>19</v>
      </c>
      <c r="B22" s="11">
        <f t="shared" si="1"/>
        <v>1.3277282090267981</v>
      </c>
      <c r="C22" s="3">
        <f t="shared" si="1"/>
        <v>1.7291328115213698</v>
      </c>
      <c r="D22" s="3">
        <f t="shared" si="1"/>
        <v>2.0930240544083087</v>
      </c>
      <c r="E22" s="3">
        <f t="shared" si="1"/>
        <v>2.539483190623961</v>
      </c>
      <c r="F22" s="4">
        <f t="shared" si="1"/>
        <v>2.860934606464979</v>
      </c>
    </row>
    <row r="23" spans="1:6" ht="12.75">
      <c r="A23" s="32">
        <f t="shared" si="2"/>
        <v>20</v>
      </c>
      <c r="B23" s="11">
        <f t="shared" si="1"/>
        <v>1.3253407069850465</v>
      </c>
      <c r="C23" s="3">
        <f t="shared" si="1"/>
        <v>1.7247182429207868</v>
      </c>
      <c r="D23" s="3">
        <f t="shared" si="1"/>
        <v>2.085963447265865</v>
      </c>
      <c r="E23" s="3">
        <f t="shared" si="1"/>
        <v>2.527977002741572</v>
      </c>
      <c r="F23" s="4">
        <f t="shared" si="1"/>
        <v>2.8453397097861086</v>
      </c>
    </row>
    <row r="24" spans="1:6" ht="12.75">
      <c r="A24" s="32">
        <f t="shared" si="2"/>
        <v>21</v>
      </c>
      <c r="B24" s="11">
        <f t="shared" si="1"/>
        <v>1.3231878738651732</v>
      </c>
      <c r="C24" s="3">
        <f t="shared" si="1"/>
        <v>1.7207429028118781</v>
      </c>
      <c r="D24" s="3">
        <f t="shared" si="1"/>
        <v>2.07961384472768</v>
      </c>
      <c r="E24" s="3">
        <f t="shared" si="1"/>
        <v>2.5176480160447414</v>
      </c>
      <c r="F24" s="4">
        <f t="shared" si="1"/>
        <v>2.83135955802305</v>
      </c>
    </row>
    <row r="25" spans="1:6" ht="12.75">
      <c r="A25" s="32">
        <f t="shared" si="2"/>
        <v>22</v>
      </c>
      <c r="B25" s="11">
        <f t="shared" si="1"/>
        <v>1.3212367416133624</v>
      </c>
      <c r="C25" s="3">
        <f t="shared" si="1"/>
        <v>1.7171443743802424</v>
      </c>
      <c r="D25" s="3">
        <f t="shared" si="1"/>
        <v>2.073873067904025</v>
      </c>
      <c r="E25" s="3">
        <f t="shared" si="1"/>
        <v>2.50832455289908</v>
      </c>
      <c r="F25" s="4">
        <f t="shared" si="1"/>
        <v>2.8187560606001427</v>
      </c>
    </row>
    <row r="26" spans="1:6" ht="12.75">
      <c r="A26" s="32">
        <f t="shared" si="2"/>
        <v>23</v>
      </c>
      <c r="B26" s="11">
        <f t="shared" si="1"/>
        <v>1.3194602398161621</v>
      </c>
      <c r="C26" s="3">
        <f t="shared" si="1"/>
        <v>1.7138715277470482</v>
      </c>
      <c r="D26" s="3">
        <f t="shared" si="1"/>
        <v>2.0686576104190477</v>
      </c>
      <c r="E26" s="3">
        <f t="shared" si="1"/>
        <v>2.499866739494667</v>
      </c>
      <c r="F26" s="4">
        <f t="shared" si="1"/>
        <v>2.807335683769999</v>
      </c>
    </row>
    <row r="27" spans="1:6" ht="12.75">
      <c r="A27" s="32">
        <f t="shared" si="2"/>
        <v>24</v>
      </c>
      <c r="B27" s="11">
        <f t="shared" si="1"/>
        <v>1.3178359336731498</v>
      </c>
      <c r="C27" s="3">
        <f t="shared" si="1"/>
        <v>1.7108820799094284</v>
      </c>
      <c r="D27" s="3">
        <f t="shared" si="1"/>
        <v>2.0638985616280254</v>
      </c>
      <c r="E27" s="3">
        <f t="shared" si="1"/>
        <v>2.4921594731577557</v>
      </c>
      <c r="F27" s="4">
        <f t="shared" si="1"/>
        <v>2.7969395047744556</v>
      </c>
    </row>
    <row r="28" spans="1:6" ht="12.75">
      <c r="A28" s="32">
        <f t="shared" si="2"/>
        <v>25</v>
      </c>
      <c r="B28" s="11">
        <f t="shared" si="1"/>
        <v>1.3163450726738706</v>
      </c>
      <c r="C28" s="3">
        <f t="shared" si="1"/>
        <v>1.7081407612518986</v>
      </c>
      <c r="D28" s="3">
        <f t="shared" si="1"/>
        <v>2.0595385527532977</v>
      </c>
      <c r="E28" s="3">
        <f t="shared" si="1"/>
        <v>2.485107175410763</v>
      </c>
      <c r="F28" s="4">
        <f t="shared" si="1"/>
        <v>2.7874358136769692</v>
      </c>
    </row>
    <row r="29" spans="1:6" ht="12.75">
      <c r="A29" s="32">
        <f t="shared" si="2"/>
        <v>26</v>
      </c>
      <c r="B29" s="11">
        <f t="shared" si="1"/>
        <v>1.3149718642705173</v>
      </c>
      <c r="C29" s="3">
        <f t="shared" si="1"/>
        <v>1.7056179197592722</v>
      </c>
      <c r="D29" s="3">
        <f t="shared" si="1"/>
        <v>2.055529438642873</v>
      </c>
      <c r="E29" s="3">
        <f t="shared" si="1"/>
        <v>2.4786298235912425</v>
      </c>
      <c r="F29" s="4">
        <f t="shared" si="1"/>
        <v>2.7787145333296825</v>
      </c>
    </row>
    <row r="30" spans="1:6" ht="12.75">
      <c r="A30" s="32">
        <f t="shared" si="2"/>
        <v>27</v>
      </c>
      <c r="B30" s="11">
        <f t="shared" si="1"/>
        <v>1.3137029128292739</v>
      </c>
      <c r="C30" s="3">
        <f t="shared" si="1"/>
        <v>1.7032884457221271</v>
      </c>
      <c r="D30" s="3">
        <f t="shared" si="1"/>
        <v>2.051830516480284</v>
      </c>
      <c r="E30" s="3">
        <f t="shared" si="1"/>
        <v>2.4726599119560055</v>
      </c>
      <c r="F30" s="4">
        <f t="shared" si="1"/>
        <v>2.7706829571222107</v>
      </c>
    </row>
    <row r="31" spans="1:6" ht="12.75">
      <c r="A31" s="32">
        <f t="shared" si="2"/>
        <v>28</v>
      </c>
      <c r="B31" s="11">
        <f t="shared" si="1"/>
        <v>1.3125267815926682</v>
      </c>
      <c r="C31" s="3">
        <f t="shared" si="1"/>
        <v>1.7011309342659309</v>
      </c>
      <c r="D31" s="3">
        <f t="shared" si="1"/>
        <v>2.0484071417952445</v>
      </c>
      <c r="E31" s="3">
        <f t="shared" si="1"/>
        <v>2.467140097967472</v>
      </c>
      <c r="F31" s="4">
        <f t="shared" si="1"/>
        <v>2.7632624554614447</v>
      </c>
    </row>
    <row r="32" spans="1:6" ht="12.75">
      <c r="A32" s="32">
        <f t="shared" si="2"/>
        <v>29</v>
      </c>
      <c r="B32" s="11">
        <f t="shared" si="1"/>
        <v>1.3114336473015502</v>
      </c>
      <c r="C32" s="3">
        <f t="shared" si="1"/>
        <v>1.6991270265334968</v>
      </c>
      <c r="D32" s="3">
        <f t="shared" si="1"/>
        <v>2.0452296421327034</v>
      </c>
      <c r="E32" s="3">
        <f t="shared" si="1"/>
        <v>2.4620213601504126</v>
      </c>
      <c r="F32" s="4">
        <f t="shared" si="1"/>
        <v>2.756385903670605</v>
      </c>
    </row>
    <row r="33" spans="1:6" ht="12.75">
      <c r="A33" s="32">
        <f t="shared" si="2"/>
        <v>30</v>
      </c>
      <c r="B33" s="11">
        <f t="shared" si="1"/>
        <v>1.3104150253913947</v>
      </c>
      <c r="C33" s="3">
        <f t="shared" si="1"/>
        <v>1.6972608865939567</v>
      </c>
      <c r="D33" s="3">
        <f t="shared" si="1"/>
        <v>2.0422724563012378</v>
      </c>
      <c r="E33" s="3">
        <f t="shared" si="1"/>
        <v>2.4572615424005915</v>
      </c>
      <c r="F33" s="4">
        <f t="shared" si="1"/>
        <v>2.7499956535672245</v>
      </c>
    </row>
    <row r="34" spans="1:6" ht="12.75">
      <c r="A34" s="32">
        <f t="shared" si="2"/>
        <v>31</v>
      </c>
      <c r="B34" s="11">
        <f t="shared" si="1"/>
        <v>1.3094635494946458</v>
      </c>
      <c r="C34" s="3">
        <f t="shared" si="1"/>
        <v>1.6955187825458644</v>
      </c>
      <c r="D34" s="3">
        <f t="shared" si="1"/>
        <v>2.039513446396408</v>
      </c>
      <c r="E34" s="3">
        <f t="shared" si="1"/>
        <v>2.4528241934026456</v>
      </c>
      <c r="F34" s="4">
        <f t="shared" si="1"/>
        <v>2.744041919294269</v>
      </c>
    </row>
    <row r="35" spans="1:6" ht="12.75">
      <c r="A35" s="32">
        <f t="shared" si="2"/>
        <v>32</v>
      </c>
      <c r="B35" s="11">
        <f t="shared" si="1"/>
        <v>1.3085727931295197</v>
      </c>
      <c r="C35" s="3">
        <f t="shared" si="1"/>
        <v>1.6938887483837093</v>
      </c>
      <c r="D35" s="3">
        <f t="shared" si="1"/>
        <v>2.036933343460101</v>
      </c>
      <c r="E35" s="3">
        <f t="shared" si="1"/>
        <v>2.448677633672052</v>
      </c>
      <c r="F35" s="4">
        <f t="shared" si="1"/>
        <v>2.738481482012187</v>
      </c>
    </row>
    <row r="36" spans="1:6" ht="12.75">
      <c r="A36" s="32">
        <f t="shared" si="2"/>
        <v>33</v>
      </c>
      <c r="B36" s="11">
        <f t="shared" si="1"/>
        <v>1.3077371244508877</v>
      </c>
      <c r="C36" s="3">
        <f t="shared" si="1"/>
        <v>1.6923603090303434</v>
      </c>
      <c r="D36" s="3">
        <f t="shared" si="1"/>
        <v>2.034515297449338</v>
      </c>
      <c r="E36" s="3">
        <f t="shared" si="1"/>
        <v>2.4447941998078058</v>
      </c>
      <c r="F36" s="4">
        <f t="shared" si="1"/>
        <v>2.733276642350837</v>
      </c>
    </row>
    <row r="37" spans="1:6" ht="12.75">
      <c r="A37" s="32">
        <f t="shared" si="2"/>
        <v>34</v>
      </c>
      <c r="B37" s="11">
        <f aca="true" t="shared" si="3" ref="B37:F55">TINV((1-B$3)*2,$A37)</f>
        <v>1.306951587126428</v>
      </c>
      <c r="C37" s="3">
        <f t="shared" si="3"/>
        <v>1.6909242551868542</v>
      </c>
      <c r="D37" s="3">
        <f t="shared" si="3"/>
        <v>2.032244509317719</v>
      </c>
      <c r="E37" s="3">
        <f t="shared" si="3"/>
        <v>2.441149627906482</v>
      </c>
      <c r="F37" s="4">
        <f t="shared" si="3"/>
        <v>2.7283943670707203</v>
      </c>
    </row>
    <row r="38" spans="1:6" ht="12.75">
      <c r="A38" s="32">
        <f t="shared" si="2"/>
        <v>35</v>
      </c>
      <c r="B38" s="11">
        <f t="shared" si="3"/>
        <v>1.3062118020160358</v>
      </c>
      <c r="C38" s="3">
        <f t="shared" si="3"/>
        <v>1.6895724577802647</v>
      </c>
      <c r="D38" s="3">
        <f t="shared" si="3"/>
        <v>2.030107928250344</v>
      </c>
      <c r="E38" s="3">
        <f t="shared" si="3"/>
        <v>2.4377225471437423</v>
      </c>
      <c r="F38" s="4">
        <f t="shared" si="3"/>
        <v>2.7238055892080912</v>
      </c>
    </row>
    <row r="39" spans="1:6" ht="12.75">
      <c r="A39" s="32">
        <f t="shared" si="2"/>
        <v>36</v>
      </c>
      <c r="B39" s="11">
        <f t="shared" si="3"/>
        <v>1.3055138855362491</v>
      </c>
      <c r="C39" s="3">
        <f t="shared" si="3"/>
        <v>1.6882977141168147</v>
      </c>
      <c r="D39" s="3">
        <f t="shared" si="3"/>
        <v>2.0280940009804502</v>
      </c>
      <c r="E39" s="3">
        <f t="shared" si="3"/>
        <v>2.4344940612311383</v>
      </c>
      <c r="F39" s="4">
        <f t="shared" si="3"/>
        <v>2.719484630450008</v>
      </c>
    </row>
    <row r="40" spans="1:6" ht="12.75">
      <c r="A40" s="32">
        <f t="shared" si="2"/>
        <v>37</v>
      </c>
      <c r="B40" s="11">
        <f t="shared" si="3"/>
        <v>1.3048543814976252</v>
      </c>
      <c r="C40" s="3">
        <f t="shared" si="3"/>
        <v>1.687093619596263</v>
      </c>
      <c r="D40" s="3">
        <f t="shared" si="3"/>
        <v>2.026192463029109</v>
      </c>
      <c r="E40" s="3">
        <f t="shared" si="3"/>
        <v>2.4314474004646742</v>
      </c>
      <c r="F40" s="4">
        <f t="shared" si="3"/>
        <v>2.7154087215499874</v>
      </c>
    </row>
    <row r="41" spans="1:6" ht="12.75">
      <c r="A41" s="32">
        <f t="shared" si="2"/>
        <v>38</v>
      </c>
      <c r="B41" s="11">
        <f t="shared" si="3"/>
        <v>1.304230203890501</v>
      </c>
      <c r="C41" s="3">
        <f t="shared" si="3"/>
        <v>1.685954460166736</v>
      </c>
      <c r="D41" s="3">
        <f t="shared" si="3"/>
        <v>2.0243941639119702</v>
      </c>
      <c r="E41" s="3">
        <f t="shared" si="3"/>
        <v>2.4285676308590882</v>
      </c>
      <c r="F41" s="4">
        <f t="shared" si="3"/>
        <v>2.711557601913082</v>
      </c>
    </row>
    <row r="42" spans="1:6" ht="12.75">
      <c r="A42" s="32">
        <f t="shared" si="2"/>
        <v>39</v>
      </c>
      <c r="B42" s="11">
        <f t="shared" si="3"/>
        <v>1.3036385886212738</v>
      </c>
      <c r="C42" s="3">
        <f t="shared" si="3"/>
        <v>1.6848751217112248</v>
      </c>
      <c r="D42" s="3">
        <f t="shared" si="3"/>
        <v>2.0226909200367595</v>
      </c>
      <c r="E42" s="3">
        <f t="shared" si="3"/>
        <v>2.4258414097356304</v>
      </c>
      <c r="F42" s="4">
        <f t="shared" si="3"/>
        <v>2.7079131835176615</v>
      </c>
    </row>
    <row r="43" spans="1:6" ht="12.75">
      <c r="A43" s="32">
        <f t="shared" si="2"/>
        <v>40</v>
      </c>
      <c r="B43" s="11">
        <f t="shared" si="3"/>
        <v>1.3030770526071962</v>
      </c>
      <c r="C43" s="3">
        <f t="shared" si="3"/>
        <v>1.6838510133356521</v>
      </c>
      <c r="D43" s="3">
        <f t="shared" si="3"/>
        <v>2.0210753903062715</v>
      </c>
      <c r="E43" s="3">
        <f t="shared" si="3"/>
        <v>2.4232567793348565</v>
      </c>
      <c r="F43" s="4">
        <f t="shared" si="3"/>
        <v>2.704459267433162</v>
      </c>
    </row>
    <row r="44" spans="1:6" ht="12.75">
      <c r="A44" s="32">
        <f t="shared" si="2"/>
        <v>41</v>
      </c>
      <c r="B44" s="11">
        <f t="shared" si="3"/>
        <v>1.3025433589533821</v>
      </c>
      <c r="C44" s="3">
        <f t="shared" si="3"/>
        <v>1.6828780021327077</v>
      </c>
      <c r="D44" s="3">
        <f t="shared" si="3"/>
        <v>2.0195409704413745</v>
      </c>
      <c r="E44" s="3">
        <f t="shared" si="3"/>
        <v>2.420802991729079</v>
      </c>
      <c r="F44" s="4">
        <f t="shared" si="3"/>
        <v>2.701181303578522</v>
      </c>
    </row>
    <row r="45" spans="1:6" ht="12.75">
      <c r="A45" s="32">
        <f t="shared" si="2"/>
        <v>42</v>
      </c>
      <c r="B45" s="11">
        <f t="shared" si="3"/>
        <v>1.3020354871825144</v>
      </c>
      <c r="C45" s="3">
        <f t="shared" si="3"/>
        <v>1.6819523574675328</v>
      </c>
      <c r="D45" s="3">
        <f t="shared" si="3"/>
        <v>2.018081702818444</v>
      </c>
      <c r="E45" s="3">
        <f t="shared" si="3"/>
        <v>2.4184703596346364</v>
      </c>
      <c r="F45" s="4">
        <f t="shared" si="3"/>
        <v>2.698066186219984</v>
      </c>
    </row>
    <row r="46" spans="1:6" ht="12.75">
      <c r="A46" s="32">
        <f t="shared" si="2"/>
        <v>43</v>
      </c>
      <c r="B46" s="11">
        <f t="shared" si="3"/>
        <v>1.3015516076821718</v>
      </c>
      <c r="C46" s="3">
        <f t="shared" si="3"/>
        <v>1.6810707032025196</v>
      </c>
      <c r="D46" s="3">
        <f t="shared" si="3"/>
        <v>2.016692199227825</v>
      </c>
      <c r="E46" s="3">
        <f t="shared" si="3"/>
        <v>2.416250128762971</v>
      </c>
      <c r="F46" s="4">
        <f t="shared" si="3"/>
        <v>2.695102079157675</v>
      </c>
    </row>
    <row r="47" spans="1:6" ht="12.75">
      <c r="A47" s="32">
        <f t="shared" si="2"/>
        <v>44</v>
      </c>
      <c r="B47" s="11">
        <f t="shared" si="3"/>
        <v>1.301090059688801</v>
      </c>
      <c r="C47" s="3">
        <f t="shared" si="3"/>
        <v>1.680229976572116</v>
      </c>
      <c r="D47" s="3">
        <f t="shared" si="3"/>
        <v>2.015367574443765</v>
      </c>
      <c r="E47" s="3">
        <f t="shared" si="3"/>
        <v>2.4141343681687375</v>
      </c>
      <c r="F47" s="4">
        <f t="shared" si="3"/>
        <v>2.6922782656930213</v>
      </c>
    </row>
    <row r="48" spans="1:6" ht="12.75">
      <c r="A48" s="32">
        <f t="shared" si="2"/>
        <v>45</v>
      </c>
      <c r="B48" s="11">
        <f t="shared" si="3"/>
        <v>1.3006493322502373</v>
      </c>
      <c r="C48" s="3">
        <f t="shared" si="3"/>
        <v>1.6794273926523535</v>
      </c>
      <c r="D48" s="3">
        <f t="shared" si="3"/>
        <v>2.0141033888808457</v>
      </c>
      <c r="E48" s="3">
        <f t="shared" si="3"/>
        <v>2.4121158757033583</v>
      </c>
      <c r="F48" s="4">
        <f t="shared" si="3"/>
        <v>2.689585019374643</v>
      </c>
    </row>
    <row r="49" spans="1:6" ht="12.75">
      <c r="A49" s="32">
        <f t="shared" si="2"/>
        <v>46</v>
      </c>
      <c r="B49" s="11">
        <f t="shared" si="3"/>
        <v>1.3002280477069388</v>
      </c>
      <c r="C49" s="3">
        <f t="shared" si="3"/>
        <v>1.678660413556865</v>
      </c>
      <c r="D49" s="3">
        <f t="shared" si="3"/>
        <v>2.01289559891943</v>
      </c>
      <c r="E49" s="3">
        <f t="shared" si="3"/>
        <v>2.410188096201379</v>
      </c>
      <c r="F49" s="4">
        <f t="shared" si="3"/>
        <v>2.687013492242217</v>
      </c>
    </row>
    <row r="50" spans="1:6" ht="12.75">
      <c r="A50" s="32">
        <f t="shared" si="2"/>
        <v>47</v>
      </c>
      <c r="B50" s="11">
        <f t="shared" si="3"/>
        <v>1.2998249473116616</v>
      </c>
      <c r="C50" s="3">
        <f t="shared" si="3"/>
        <v>1.6779267216418594</v>
      </c>
      <c r="D50" s="3">
        <f t="shared" si="3"/>
        <v>2.011740513729764</v>
      </c>
      <c r="E50" s="3">
        <f t="shared" si="3"/>
        <v>2.408345050443425</v>
      </c>
      <c r="F50" s="4">
        <f t="shared" si="3"/>
        <v>2.6845556178665237</v>
      </c>
    </row>
    <row r="51" spans="1:6" ht="12.75">
      <c r="A51" s="32">
        <f t="shared" si="2"/>
        <v>48</v>
      </c>
      <c r="B51" s="11">
        <f t="shared" si="3"/>
        <v>1.2994388786713924</v>
      </c>
      <c r="C51" s="3">
        <f t="shared" si="3"/>
        <v>1.6772241961243386</v>
      </c>
      <c r="D51" s="3">
        <f t="shared" si="3"/>
        <v>2.0106347576242314</v>
      </c>
      <c r="E51" s="3">
        <f t="shared" si="3"/>
        <v>2.406581273275608</v>
      </c>
      <c r="F51" s="4">
        <f t="shared" si="3"/>
        <v>2.6822040269502154</v>
      </c>
    </row>
    <row r="52" spans="1:6" ht="12.75">
      <c r="A52" s="32">
        <f t="shared" si="2"/>
        <v>49</v>
      </c>
      <c r="B52" s="11">
        <f t="shared" si="3"/>
        <v>1.2990687847477498</v>
      </c>
      <c r="C52" s="3">
        <f t="shared" si="3"/>
        <v>1.6765508926168529</v>
      </c>
      <c r="D52" s="3">
        <f t="shared" si="3"/>
        <v>2.009575237129239</v>
      </c>
      <c r="E52" s="3">
        <f t="shared" si="3"/>
        <v>2.4048917595376684</v>
      </c>
      <c r="F52" s="4">
        <f t="shared" si="3"/>
        <v>2.6799519736315514</v>
      </c>
    </row>
    <row r="53" spans="1:6" ht="12.75">
      <c r="A53" s="32">
        <f t="shared" si="2"/>
        <v>50</v>
      </c>
      <c r="B53" s="11">
        <f t="shared" si="3"/>
        <v>1.2987136941948108</v>
      </c>
      <c r="C53" s="3">
        <f t="shared" si="3"/>
        <v>1.6759050251630967</v>
      </c>
      <c r="D53" s="3">
        <f t="shared" si="3"/>
        <v>2.008559112100761</v>
      </c>
      <c r="E53" s="3">
        <f t="shared" si="3"/>
        <v>2.403271916674171</v>
      </c>
      <c r="F53" s="4">
        <f t="shared" si="3"/>
        <v>2.6777932709408425</v>
      </c>
    </row>
    <row r="54" spans="1:6" ht="12.75">
      <c r="A54" s="32">
        <f aca="true" t="shared" si="4" ref="A54:A59">A53+5</f>
        <v>55</v>
      </c>
      <c r="B54" s="11">
        <f t="shared" si="3"/>
        <v>1.2971342999309419</v>
      </c>
      <c r="C54" s="3">
        <f t="shared" si="3"/>
        <v>1.673033965289912</v>
      </c>
      <c r="D54" s="3">
        <f t="shared" si="3"/>
        <v>2.0040447832891455</v>
      </c>
      <c r="E54" s="3">
        <f t="shared" si="3"/>
        <v>2.3960810525533165</v>
      </c>
      <c r="F54" s="4">
        <f t="shared" si="3"/>
        <v>2.6682159884861933</v>
      </c>
    </row>
    <row r="55" spans="1:6" ht="12.75">
      <c r="A55" s="32">
        <f t="shared" si="4"/>
        <v>60</v>
      </c>
      <c r="B55" s="11">
        <f t="shared" si="3"/>
        <v>1.2958210935157342</v>
      </c>
      <c r="C55" s="3">
        <f t="shared" si="3"/>
        <v>1.6706488649046354</v>
      </c>
      <c r="D55" s="3">
        <f t="shared" si="3"/>
        <v>2.000297822014261</v>
      </c>
      <c r="E55" s="3">
        <f t="shared" si="3"/>
        <v>2.390119472624913</v>
      </c>
      <c r="F55" s="4">
        <f t="shared" si="3"/>
        <v>2.660283028855038</v>
      </c>
    </row>
    <row r="56" spans="1:6" ht="12.75">
      <c r="A56" s="32">
        <f t="shared" si="4"/>
        <v>65</v>
      </c>
      <c r="B56" s="11">
        <f aca="true" t="shared" si="5" ref="B56:F68">TINV((1-B$3)*2,$A56)</f>
        <v>1.294712013070648</v>
      </c>
      <c r="C56" s="3">
        <f t="shared" si="5"/>
        <v>1.6686359758475535</v>
      </c>
      <c r="D56" s="3">
        <f t="shared" si="5"/>
        <v>1.9971379083920051</v>
      </c>
      <c r="E56" s="3">
        <f t="shared" si="5"/>
        <v>2.3850968156028203</v>
      </c>
      <c r="F56" s="4">
        <f t="shared" si="5"/>
        <v>2.6536044693829237</v>
      </c>
    </row>
    <row r="57" spans="1:6" ht="12.75">
      <c r="A57" s="32">
        <f t="shared" si="4"/>
        <v>70</v>
      </c>
      <c r="B57" s="11">
        <f t="shared" si="5"/>
        <v>1.293762897937654</v>
      </c>
      <c r="C57" s="3">
        <f t="shared" si="5"/>
        <v>1.6669144790559576</v>
      </c>
      <c r="D57" s="3">
        <f t="shared" si="5"/>
        <v>1.9944371117711854</v>
      </c>
      <c r="E57" s="3">
        <f t="shared" si="5"/>
        <v>2.380807482291433</v>
      </c>
      <c r="F57" s="4">
        <f t="shared" si="5"/>
        <v>2.647904623751151</v>
      </c>
    </row>
    <row r="58" spans="1:6" ht="12.75">
      <c r="A58" s="32">
        <f t="shared" si="4"/>
        <v>75</v>
      </c>
      <c r="B58" s="11">
        <f t="shared" si="5"/>
        <v>1.292941468635686</v>
      </c>
      <c r="C58" s="3">
        <f t="shared" si="5"/>
        <v>1.6654253733225626</v>
      </c>
      <c r="D58" s="3">
        <f t="shared" si="5"/>
        <v>1.9921021540022406</v>
      </c>
      <c r="E58" s="3">
        <f t="shared" si="5"/>
        <v>2.377101812390258</v>
      </c>
      <c r="F58" s="4">
        <f t="shared" si="5"/>
        <v>2.6429830669673917</v>
      </c>
    </row>
    <row r="59" spans="1:6" ht="12.75">
      <c r="A59" s="32">
        <f t="shared" si="4"/>
        <v>80</v>
      </c>
      <c r="B59" s="11">
        <f t="shared" si="5"/>
        <v>1.2922235830591362</v>
      </c>
      <c r="C59" s="3">
        <f t="shared" si="5"/>
        <v>1.6641245785896708</v>
      </c>
      <c r="D59" s="3">
        <f t="shared" si="5"/>
        <v>1.9900634212544475</v>
      </c>
      <c r="E59" s="3">
        <f t="shared" si="5"/>
        <v>2.3738682729673433</v>
      </c>
      <c r="F59" s="4">
        <f t="shared" si="5"/>
        <v>2.6386905963441825</v>
      </c>
    </row>
    <row r="60" spans="1:6" ht="12.75">
      <c r="A60" s="32">
        <v>90</v>
      </c>
      <c r="B60" s="11">
        <f t="shared" si="5"/>
        <v>1.2910288987408942</v>
      </c>
      <c r="C60" s="3">
        <f t="shared" si="5"/>
        <v>1.661961084030164</v>
      </c>
      <c r="D60" s="3">
        <f t="shared" si="5"/>
        <v>1.986674540703767</v>
      </c>
      <c r="E60" s="3">
        <f t="shared" si="5"/>
        <v>2.3684974762391677</v>
      </c>
      <c r="F60" s="4">
        <f t="shared" si="5"/>
        <v>2.631565165587156</v>
      </c>
    </row>
    <row r="61" spans="1:6" ht="12.75">
      <c r="A61" s="32">
        <v>100</v>
      </c>
      <c r="B61" s="11">
        <f t="shared" si="5"/>
        <v>1.2900747613465169</v>
      </c>
      <c r="C61" s="3">
        <f t="shared" si="5"/>
        <v>1.6602343260853358</v>
      </c>
      <c r="D61" s="3">
        <f t="shared" si="5"/>
        <v>1.98397151852355</v>
      </c>
      <c r="E61" s="3">
        <f t="shared" si="5"/>
        <v>2.3642173662384813</v>
      </c>
      <c r="F61" s="4">
        <f t="shared" si="5"/>
        <v>2.625890521438018</v>
      </c>
    </row>
    <row r="62" spans="1:6" ht="12.75">
      <c r="A62" s="32">
        <v>120</v>
      </c>
      <c r="B62" s="11">
        <f t="shared" si="5"/>
        <v>1.2886462336563809</v>
      </c>
      <c r="C62" s="3">
        <f t="shared" si="5"/>
        <v>1.6576508993552355</v>
      </c>
      <c r="D62" s="3">
        <f t="shared" si="5"/>
        <v>1.9799304050824413</v>
      </c>
      <c r="E62" s="3">
        <f t="shared" si="5"/>
        <v>2.3578246126487556</v>
      </c>
      <c r="F62" s="4">
        <f t="shared" si="5"/>
        <v>2.617421145106865</v>
      </c>
    </row>
    <row r="63" spans="1:6" ht="12.75">
      <c r="A63" s="32">
        <v>150</v>
      </c>
      <c r="B63" s="11">
        <f t="shared" si="5"/>
        <v>1.2872209136149522</v>
      </c>
      <c r="C63" s="3">
        <f t="shared" si="5"/>
        <v>1.6550755001871769</v>
      </c>
      <c r="D63" s="3">
        <f t="shared" si="5"/>
        <v>1.9759053308966197</v>
      </c>
      <c r="E63" s="3">
        <f t="shared" si="5"/>
        <v>2.351464581778308</v>
      </c>
      <c r="F63" s="4">
        <f t="shared" si="5"/>
        <v>2.6090025658655387</v>
      </c>
    </row>
    <row r="64" spans="1:6" ht="12.75">
      <c r="A64" s="32">
        <v>200</v>
      </c>
      <c r="B64" s="11">
        <f t="shared" si="5"/>
        <v>1.2857987939948081</v>
      </c>
      <c r="C64" s="3">
        <f t="shared" si="5"/>
        <v>1.6525081009108715</v>
      </c>
      <c r="D64" s="3">
        <f t="shared" si="5"/>
        <v>1.9718962236339095</v>
      </c>
      <c r="E64" s="3">
        <f t="shared" si="5"/>
        <v>2.3451370822594675</v>
      </c>
      <c r="F64" s="4">
        <f t="shared" si="5"/>
        <v>2.6006344361915565</v>
      </c>
    </row>
    <row r="65" spans="1:6" ht="12.75">
      <c r="A65" s="32">
        <v>300</v>
      </c>
      <c r="B65" s="11">
        <f t="shared" si="5"/>
        <v>1.2843798675790281</v>
      </c>
      <c r="C65" s="3">
        <f t="shared" si="5"/>
        <v>1.6499486739376235</v>
      </c>
      <c r="D65" s="3">
        <f t="shared" si="5"/>
        <v>1.9679030112610867</v>
      </c>
      <c r="E65" s="3">
        <f t="shared" si="5"/>
        <v>2.3388419237869966</v>
      </c>
      <c r="F65" s="4">
        <f t="shared" si="5"/>
        <v>2.592316410847785</v>
      </c>
    </row>
    <row r="66" spans="1:6" ht="12.75">
      <c r="A66" s="32">
        <v>500</v>
      </c>
      <c r="B66" s="11">
        <f t="shared" si="5"/>
        <v>1.2832470207103852</v>
      </c>
      <c r="C66" s="3">
        <f t="shared" si="5"/>
        <v>1.6479068539295096</v>
      </c>
      <c r="D66" s="3">
        <f t="shared" si="5"/>
        <v>1.964719837467365</v>
      </c>
      <c r="E66" s="3">
        <f t="shared" si="5"/>
        <v>2.33382895535231</v>
      </c>
      <c r="F66" s="4">
        <f t="shared" si="5"/>
        <v>2.5856978351419295</v>
      </c>
    </row>
    <row r="67" spans="1:6" ht="12.75">
      <c r="A67" s="32">
        <v>1000</v>
      </c>
      <c r="B67" s="11">
        <f t="shared" si="5"/>
        <v>1.2823987214609143</v>
      </c>
      <c r="C67" s="3">
        <f t="shared" si="5"/>
        <v>1.6463788172854321</v>
      </c>
      <c r="D67" s="3">
        <f t="shared" si="5"/>
        <v>1.9623390808264143</v>
      </c>
      <c r="E67" s="3">
        <f t="shared" si="5"/>
        <v>2.330082674755534</v>
      </c>
      <c r="F67" s="4">
        <f t="shared" si="5"/>
        <v>2.58075469806595</v>
      </c>
    </row>
    <row r="68" spans="1:6" ht="12.75">
      <c r="A68" s="33">
        <f>10^10</f>
        <v>10000000000</v>
      </c>
      <c r="B68" s="12">
        <f t="shared" si="5"/>
        <v>1.2815518424115688</v>
      </c>
      <c r="C68" s="6">
        <f t="shared" si="5"/>
        <v>1.6448533237762966</v>
      </c>
      <c r="D68" s="6">
        <f t="shared" si="5"/>
        <v>1.9599644086169044</v>
      </c>
      <c r="E68" s="6">
        <f t="shared" si="5"/>
        <v>2.3263475999595995</v>
      </c>
      <c r="F68" s="7">
        <f t="shared" si="5"/>
        <v>2.5758293957862324</v>
      </c>
    </row>
  </sheetData>
  <sheetProtection/>
  <mergeCells count="2">
    <mergeCell ref="A2:A3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421875" style="15" customWidth="1"/>
    <col min="2" max="2" width="6.57421875" style="15" bestFit="1" customWidth="1"/>
    <col min="3" max="3" width="8.00390625" style="15" customWidth="1"/>
    <col min="4" max="4" width="6.57421875" style="15" bestFit="1" customWidth="1"/>
    <col min="5" max="5" width="9.7109375" style="15" customWidth="1"/>
    <col min="6" max="7" width="6.57421875" style="15" bestFit="1" customWidth="1"/>
    <col min="8" max="8" width="11.57421875" style="15" customWidth="1"/>
    <col min="9" max="16" width="6.57421875" style="15" bestFit="1" customWidth="1"/>
    <col min="17" max="16384" width="9.140625" style="15" customWidth="1"/>
  </cols>
  <sheetData>
    <row r="1" spans="1:10" ht="12.75">
      <c r="A1" s="34" t="s">
        <v>7</v>
      </c>
      <c r="B1" s="35"/>
      <c r="C1" s="35"/>
      <c r="F1" s="46" t="s">
        <v>8</v>
      </c>
      <c r="G1" s="47"/>
      <c r="H1" s="47"/>
      <c r="I1" s="17" t="s">
        <v>4</v>
      </c>
      <c r="J1" s="15">
        <v>0.95</v>
      </c>
    </row>
    <row r="2" spans="1:16" ht="12.75">
      <c r="A2" s="40" t="s">
        <v>3</v>
      </c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12.75">
      <c r="A3" s="41"/>
      <c r="B3" s="13">
        <v>1</v>
      </c>
      <c r="C3" s="14">
        <f>B3+1</f>
        <v>2</v>
      </c>
      <c r="D3" s="14">
        <f aca="true" t="shared" si="0" ref="D3:I3">C3+1</f>
        <v>3</v>
      </c>
      <c r="E3" s="14">
        <f t="shared" si="0"/>
        <v>4</v>
      </c>
      <c r="F3" s="14">
        <f t="shared" si="0"/>
        <v>5</v>
      </c>
      <c r="G3" s="14">
        <f t="shared" si="0"/>
        <v>6</v>
      </c>
      <c r="H3" s="14">
        <f t="shared" si="0"/>
        <v>7</v>
      </c>
      <c r="I3" s="14">
        <f t="shared" si="0"/>
        <v>8</v>
      </c>
      <c r="J3" s="14">
        <v>10</v>
      </c>
      <c r="K3" s="26">
        <v>12</v>
      </c>
      <c r="L3" s="26">
        <v>20</v>
      </c>
      <c r="M3" s="27">
        <v>40</v>
      </c>
      <c r="N3" s="27">
        <v>60</v>
      </c>
      <c r="O3" s="27">
        <v>100</v>
      </c>
      <c r="P3" s="28">
        <f>10^8</f>
        <v>100000000</v>
      </c>
    </row>
    <row r="4" spans="1:16" ht="12.75">
      <c r="A4" s="2">
        <v>1</v>
      </c>
      <c r="B4" s="21">
        <f>FINV(1-$J$1,B$3,$A4)</f>
        <v>161.44763879758827</v>
      </c>
      <c r="C4" s="22">
        <f aca="true" t="shared" si="1" ref="C4:P19">FINV(1-$J$1,C$3,$A4)</f>
        <v>199.4999999999996</v>
      </c>
      <c r="D4" s="22">
        <f t="shared" si="1"/>
        <v>215.70734536960865</v>
      </c>
      <c r="E4" s="22">
        <f t="shared" si="1"/>
        <v>224.5832406262504</v>
      </c>
      <c r="F4" s="22">
        <f t="shared" si="1"/>
        <v>230.16187811010636</v>
      </c>
      <c r="G4" s="22">
        <f t="shared" si="1"/>
        <v>233.98600035626578</v>
      </c>
      <c r="H4" s="22">
        <f t="shared" si="1"/>
        <v>236.768400276995</v>
      </c>
      <c r="I4" s="22">
        <f t="shared" si="1"/>
        <v>238.88269480252376</v>
      </c>
      <c r="J4" s="22">
        <f t="shared" si="1"/>
        <v>241.8817472508329</v>
      </c>
      <c r="K4" s="22">
        <f t="shared" si="1"/>
        <v>243.90603848907404</v>
      </c>
      <c r="L4" s="22">
        <f t="shared" si="1"/>
        <v>248.01308208473918</v>
      </c>
      <c r="M4" s="22">
        <f t="shared" si="1"/>
        <v>251.14315313278271</v>
      </c>
      <c r="N4" s="22">
        <f t="shared" si="1"/>
        <v>252.19573909398173</v>
      </c>
      <c r="O4" s="22">
        <f t="shared" si="1"/>
        <v>253.0410712717015</v>
      </c>
      <c r="P4" s="23">
        <f t="shared" si="1"/>
        <v>254.31444327398623</v>
      </c>
    </row>
    <row r="5" spans="1:16" ht="12.75">
      <c r="A5" s="2">
        <f>A4+1</f>
        <v>2</v>
      </c>
      <c r="B5" s="24">
        <f aca="true" t="shared" si="2" ref="B5:P35">FINV(1-$J$1,B$3,$A5)</f>
        <v>18.51282051282049</v>
      </c>
      <c r="C5" s="16">
        <f t="shared" si="1"/>
        <v>18.99999999999998</v>
      </c>
      <c r="D5" s="16">
        <f t="shared" si="1"/>
        <v>19.16429212751127</v>
      </c>
      <c r="E5" s="16">
        <f t="shared" si="1"/>
        <v>19.246794344808947</v>
      </c>
      <c r="F5" s="16">
        <f t="shared" si="1"/>
        <v>19.29640965201724</v>
      </c>
      <c r="G5" s="16">
        <f t="shared" si="1"/>
        <v>19.32953401515401</v>
      </c>
      <c r="H5" s="16">
        <f t="shared" si="1"/>
        <v>19.353217536092924</v>
      </c>
      <c r="I5" s="16">
        <f t="shared" si="1"/>
        <v>19.37099289806645</v>
      </c>
      <c r="J5" s="16">
        <f t="shared" si="1"/>
        <v>19.395896723571735</v>
      </c>
      <c r="K5" s="16">
        <f t="shared" si="1"/>
        <v>19.412511147223466</v>
      </c>
      <c r="L5" s="16">
        <f t="shared" si="1"/>
        <v>19.44576849061691</v>
      </c>
      <c r="M5" s="16">
        <f t="shared" si="1"/>
        <v>19.470736432325495</v>
      </c>
      <c r="N5" s="16">
        <f t="shared" si="1"/>
        <v>19.47906382893589</v>
      </c>
      <c r="O5" s="16">
        <f t="shared" si="1"/>
        <v>19.485727456000113</v>
      </c>
      <c r="P5" s="18">
        <f t="shared" si="1"/>
        <v>19.49572573635642</v>
      </c>
    </row>
    <row r="6" spans="1:16" ht="12.75">
      <c r="A6" s="2">
        <f aca="true" t="shared" si="3" ref="A6:A33">A5+1</f>
        <v>3</v>
      </c>
      <c r="B6" s="24">
        <f t="shared" si="2"/>
        <v>10.127964486013925</v>
      </c>
      <c r="C6" s="16">
        <f t="shared" si="1"/>
        <v>9.552094495921155</v>
      </c>
      <c r="D6" s="16">
        <f t="shared" si="1"/>
        <v>9.276628153144806</v>
      </c>
      <c r="E6" s="16">
        <f t="shared" si="1"/>
        <v>9.117182253246417</v>
      </c>
      <c r="F6" s="16">
        <f t="shared" si="1"/>
        <v>9.013455167522585</v>
      </c>
      <c r="G6" s="16">
        <f t="shared" si="1"/>
        <v>8.940645120770375</v>
      </c>
      <c r="H6" s="16">
        <f t="shared" si="1"/>
        <v>8.886742955634276</v>
      </c>
      <c r="I6" s="16">
        <f t="shared" si="1"/>
        <v>8.845238459959399</v>
      </c>
      <c r="J6" s="16">
        <f t="shared" si="1"/>
        <v>8.785524710523998</v>
      </c>
      <c r="K6" s="16">
        <f t="shared" si="1"/>
        <v>8.744640661465287</v>
      </c>
      <c r="L6" s="16">
        <f t="shared" si="1"/>
        <v>8.660189801930695</v>
      </c>
      <c r="M6" s="16">
        <f t="shared" si="1"/>
        <v>8.594411249998178</v>
      </c>
      <c r="N6" s="16">
        <f t="shared" si="1"/>
        <v>8.572004112650962</v>
      </c>
      <c r="O6" s="16">
        <f t="shared" si="1"/>
        <v>8.553901713838652</v>
      </c>
      <c r="P6" s="18">
        <f t="shared" si="1"/>
        <v>8.526449925390253</v>
      </c>
    </row>
    <row r="7" spans="1:16" ht="12.75">
      <c r="A7" s="2">
        <f t="shared" si="3"/>
        <v>4</v>
      </c>
      <c r="B7" s="24">
        <f t="shared" si="2"/>
        <v>7.708647422176783</v>
      </c>
      <c r="C7" s="16">
        <f t="shared" si="1"/>
        <v>6.944271909999153</v>
      </c>
      <c r="D7" s="16">
        <f t="shared" si="1"/>
        <v>6.591382116425578</v>
      </c>
      <c r="E7" s="16">
        <f t="shared" si="1"/>
        <v>6.388232908695864</v>
      </c>
      <c r="F7" s="16">
        <f t="shared" si="1"/>
        <v>6.256056502160881</v>
      </c>
      <c r="G7" s="16">
        <f t="shared" si="1"/>
        <v>6.163132282688627</v>
      </c>
      <c r="H7" s="16">
        <f t="shared" si="1"/>
        <v>6.094210925698881</v>
      </c>
      <c r="I7" s="16">
        <f t="shared" si="1"/>
        <v>6.041044476119153</v>
      </c>
      <c r="J7" s="16">
        <f t="shared" si="1"/>
        <v>5.964370552238031</v>
      </c>
      <c r="K7" s="16">
        <f t="shared" si="1"/>
        <v>5.911729109110716</v>
      </c>
      <c r="L7" s="16">
        <f t="shared" si="1"/>
        <v>5.802541893252823</v>
      </c>
      <c r="M7" s="16">
        <f t="shared" si="1"/>
        <v>5.716998405494782</v>
      </c>
      <c r="N7" s="16">
        <f t="shared" si="1"/>
        <v>5.687744129204339</v>
      </c>
      <c r="O7" s="16">
        <f t="shared" si="1"/>
        <v>5.664064070975448</v>
      </c>
      <c r="P7" s="18">
        <f t="shared" si="1"/>
        <v>5.628071562844669</v>
      </c>
    </row>
    <row r="8" spans="1:16" ht="12.75">
      <c r="A8" s="2">
        <f t="shared" si="3"/>
        <v>5</v>
      </c>
      <c r="B8" s="24">
        <f t="shared" si="2"/>
        <v>6.607890973703365</v>
      </c>
      <c r="C8" s="16">
        <f t="shared" si="1"/>
        <v>5.786135043349964</v>
      </c>
      <c r="D8" s="16">
        <f t="shared" si="1"/>
        <v>5.409451318056487</v>
      </c>
      <c r="E8" s="16">
        <f t="shared" si="1"/>
        <v>5.192167772803921</v>
      </c>
      <c r="F8" s="16">
        <f t="shared" si="1"/>
        <v>5.050329057632647</v>
      </c>
      <c r="G8" s="16">
        <f t="shared" si="1"/>
        <v>4.950288068694317</v>
      </c>
      <c r="H8" s="16">
        <f t="shared" si="1"/>
        <v>4.875871695833997</v>
      </c>
      <c r="I8" s="16">
        <f t="shared" si="1"/>
        <v>4.818319535656867</v>
      </c>
      <c r="J8" s="16">
        <f t="shared" si="1"/>
        <v>4.735063069693419</v>
      </c>
      <c r="K8" s="16">
        <f t="shared" si="1"/>
        <v>4.677703791777515</v>
      </c>
      <c r="L8" s="16">
        <f t="shared" si="1"/>
        <v>4.55813149739651</v>
      </c>
      <c r="M8" s="16">
        <f t="shared" si="1"/>
        <v>4.463793324377207</v>
      </c>
      <c r="N8" s="16">
        <f t="shared" si="1"/>
        <v>4.431379704237605</v>
      </c>
      <c r="O8" s="16">
        <f t="shared" si="1"/>
        <v>4.405080824431936</v>
      </c>
      <c r="P8" s="18">
        <f t="shared" si="1"/>
        <v>4.364996787016149</v>
      </c>
    </row>
    <row r="9" spans="1:16" ht="12.75">
      <c r="A9" s="2">
        <f t="shared" si="3"/>
        <v>6</v>
      </c>
      <c r="B9" s="24">
        <f t="shared" si="2"/>
        <v>5.9873776072736975</v>
      </c>
      <c r="C9" s="16">
        <f t="shared" si="1"/>
        <v>5.143252849784716</v>
      </c>
      <c r="D9" s="16">
        <f t="shared" si="1"/>
        <v>4.757062663089411</v>
      </c>
      <c r="E9" s="16">
        <f t="shared" si="1"/>
        <v>4.533676950275243</v>
      </c>
      <c r="F9" s="16">
        <f t="shared" si="1"/>
        <v>4.387374187406127</v>
      </c>
      <c r="G9" s="16">
        <f t="shared" si="1"/>
        <v>4.283865713822638</v>
      </c>
      <c r="H9" s="16">
        <f t="shared" si="1"/>
        <v>4.206658487869204</v>
      </c>
      <c r="I9" s="16">
        <f t="shared" si="1"/>
        <v>4.146804162276535</v>
      </c>
      <c r="J9" s="16">
        <f t="shared" si="1"/>
        <v>4.059962794330696</v>
      </c>
      <c r="K9" s="16">
        <f t="shared" si="1"/>
        <v>3.99993538331888</v>
      </c>
      <c r="L9" s="16">
        <f t="shared" si="1"/>
        <v>3.874188581026511</v>
      </c>
      <c r="M9" s="16">
        <f t="shared" si="1"/>
        <v>3.7742862848160152</v>
      </c>
      <c r="N9" s="16">
        <f t="shared" si="1"/>
        <v>3.7397966126428526</v>
      </c>
      <c r="O9" s="16">
        <f t="shared" si="1"/>
        <v>3.711745358179361</v>
      </c>
      <c r="P9" s="18">
        <f t="shared" si="1"/>
        <v>3.668865616577394</v>
      </c>
    </row>
    <row r="10" spans="1:16" ht="12.75">
      <c r="A10" s="2">
        <f t="shared" si="3"/>
        <v>7</v>
      </c>
      <c r="B10" s="24">
        <f t="shared" si="2"/>
        <v>5.591447851220738</v>
      </c>
      <c r="C10" s="16">
        <f t="shared" si="1"/>
        <v>4.737414127775882</v>
      </c>
      <c r="D10" s="16">
        <f t="shared" si="1"/>
        <v>4.346831399907816</v>
      </c>
      <c r="E10" s="16">
        <f t="shared" si="1"/>
        <v>4.120311726897633</v>
      </c>
      <c r="F10" s="16">
        <f t="shared" si="1"/>
        <v>3.971523150611342</v>
      </c>
      <c r="G10" s="16">
        <f t="shared" si="1"/>
        <v>3.8659688531238436</v>
      </c>
      <c r="H10" s="16">
        <f t="shared" si="1"/>
        <v>3.7870435399280673</v>
      </c>
      <c r="I10" s="16">
        <f t="shared" si="1"/>
        <v>3.7257253171227025</v>
      </c>
      <c r="J10" s="16">
        <f t="shared" si="1"/>
        <v>3.6365231206283464</v>
      </c>
      <c r="K10" s="16">
        <f t="shared" si="1"/>
        <v>3.574676446629416</v>
      </c>
      <c r="L10" s="16">
        <f t="shared" si="1"/>
        <v>3.444524832075322</v>
      </c>
      <c r="M10" s="16">
        <f t="shared" si="1"/>
        <v>3.3404296518330168</v>
      </c>
      <c r="N10" s="16">
        <f t="shared" si="1"/>
        <v>3.304322876422444</v>
      </c>
      <c r="O10" s="16">
        <f t="shared" si="1"/>
        <v>3.2748846634935846</v>
      </c>
      <c r="P10" s="18">
        <f t="shared" si="1"/>
        <v>3.2297507980194227</v>
      </c>
    </row>
    <row r="11" spans="1:16" ht="12.75">
      <c r="A11" s="2">
        <f t="shared" si="3"/>
        <v>8</v>
      </c>
      <c r="B11" s="24">
        <f t="shared" si="2"/>
        <v>5.317655071578714</v>
      </c>
      <c r="C11" s="16">
        <f t="shared" si="1"/>
        <v>4.458970107524509</v>
      </c>
      <c r="D11" s="16">
        <f t="shared" si="1"/>
        <v>4.06618055135116</v>
      </c>
      <c r="E11" s="16">
        <f t="shared" si="1"/>
        <v>3.837853354555895</v>
      </c>
      <c r="F11" s="16">
        <f t="shared" si="1"/>
        <v>3.6874986663400264</v>
      </c>
      <c r="G11" s="16">
        <f t="shared" si="1"/>
        <v>3.5805803197614594</v>
      </c>
      <c r="H11" s="16">
        <f t="shared" si="1"/>
        <v>3.500463855044941</v>
      </c>
      <c r="I11" s="16">
        <f t="shared" si="1"/>
        <v>3.4381012333731573</v>
      </c>
      <c r="J11" s="16">
        <f t="shared" si="1"/>
        <v>3.3471631202339784</v>
      </c>
      <c r="K11" s="16">
        <f t="shared" si="1"/>
        <v>3.283939005726405</v>
      </c>
      <c r="L11" s="16">
        <f t="shared" si="1"/>
        <v>3.1503237735028544</v>
      </c>
      <c r="M11" s="16">
        <f t="shared" si="1"/>
        <v>3.042777821132515</v>
      </c>
      <c r="N11" s="16">
        <f t="shared" si="1"/>
        <v>3.005302583737263</v>
      </c>
      <c r="O11" s="16">
        <f t="shared" si="1"/>
        <v>2.974674487064095</v>
      </c>
      <c r="P11" s="18">
        <f t="shared" si="1"/>
        <v>2.9275753549555987</v>
      </c>
    </row>
    <row r="12" spans="1:16" ht="12.75">
      <c r="A12" s="2">
        <f t="shared" si="3"/>
        <v>9</v>
      </c>
      <c r="B12" s="24">
        <f t="shared" si="2"/>
        <v>5.117355029199225</v>
      </c>
      <c r="C12" s="16">
        <f t="shared" si="1"/>
        <v>4.256494729093749</v>
      </c>
      <c r="D12" s="16">
        <f t="shared" si="1"/>
        <v>3.862548357624765</v>
      </c>
      <c r="E12" s="16">
        <f t="shared" si="1"/>
        <v>3.63308851141908</v>
      </c>
      <c r="F12" s="16">
        <f t="shared" si="1"/>
        <v>3.4816586539015244</v>
      </c>
      <c r="G12" s="16">
        <f t="shared" si="1"/>
        <v>3.373753647039213</v>
      </c>
      <c r="H12" s="16">
        <f t="shared" si="1"/>
        <v>3.2927458389171202</v>
      </c>
      <c r="I12" s="16">
        <f t="shared" si="1"/>
        <v>3.2295826126867744</v>
      </c>
      <c r="J12" s="16">
        <f t="shared" si="1"/>
        <v>3.1372801078886967</v>
      </c>
      <c r="K12" s="16">
        <f t="shared" si="1"/>
        <v>3.072947121878093</v>
      </c>
      <c r="L12" s="16">
        <f t="shared" si="1"/>
        <v>2.936455392161442</v>
      </c>
      <c r="M12" s="16">
        <f t="shared" si="1"/>
        <v>2.8259326536708103</v>
      </c>
      <c r="N12" s="16">
        <f t="shared" si="1"/>
        <v>2.7872485572916723</v>
      </c>
      <c r="O12" s="16">
        <f t="shared" si="1"/>
        <v>2.7555566812515093</v>
      </c>
      <c r="P12" s="18">
        <f t="shared" si="1"/>
        <v>2.7066751085262504</v>
      </c>
    </row>
    <row r="13" spans="1:16" ht="12.75">
      <c r="A13" s="2">
        <f t="shared" si="3"/>
        <v>10</v>
      </c>
      <c r="B13" s="24">
        <f t="shared" si="2"/>
        <v>4.964602743730713</v>
      </c>
      <c r="C13" s="16">
        <f t="shared" si="1"/>
        <v>4.102821015130399</v>
      </c>
      <c r="D13" s="16">
        <f t="shared" si="1"/>
        <v>3.7082648190468426</v>
      </c>
      <c r="E13" s="16">
        <f t="shared" si="1"/>
        <v>3.4780496907652267</v>
      </c>
      <c r="F13" s="16">
        <f t="shared" si="1"/>
        <v>3.3258345304130126</v>
      </c>
      <c r="G13" s="16">
        <f t="shared" si="1"/>
        <v>3.2171745473989932</v>
      </c>
      <c r="H13" s="16">
        <f t="shared" si="1"/>
        <v>3.1354648046263254</v>
      </c>
      <c r="I13" s="16">
        <f t="shared" si="1"/>
        <v>3.071658385279039</v>
      </c>
      <c r="J13" s="16">
        <f t="shared" si="1"/>
        <v>2.978237016082321</v>
      </c>
      <c r="K13" s="16">
        <f t="shared" si="1"/>
        <v>2.9129767215826385</v>
      </c>
      <c r="L13" s="16">
        <f t="shared" si="1"/>
        <v>2.774016398321124</v>
      </c>
      <c r="M13" s="16">
        <f t="shared" si="1"/>
        <v>2.6608552072041114</v>
      </c>
      <c r="N13" s="16">
        <f t="shared" si="1"/>
        <v>2.6210771556936066</v>
      </c>
      <c r="O13" s="16">
        <f t="shared" si="1"/>
        <v>2.588412179719971</v>
      </c>
      <c r="P13" s="18">
        <f t="shared" si="1"/>
        <v>2.5378784344871814</v>
      </c>
    </row>
    <row r="14" spans="1:16" ht="12.75">
      <c r="A14" s="2">
        <f t="shared" si="3"/>
        <v>11</v>
      </c>
      <c r="B14" s="24">
        <f t="shared" si="2"/>
        <v>4.844335674943617</v>
      </c>
      <c r="C14" s="16">
        <f t="shared" si="1"/>
        <v>3.9822979570944854</v>
      </c>
      <c r="D14" s="16">
        <f t="shared" si="1"/>
        <v>3.587433702420494</v>
      </c>
      <c r="E14" s="16">
        <f t="shared" si="1"/>
        <v>3.356690021132594</v>
      </c>
      <c r="F14" s="16">
        <f t="shared" si="1"/>
        <v>3.20387426272962</v>
      </c>
      <c r="G14" s="16">
        <f t="shared" si="1"/>
        <v>3.0946128879091375</v>
      </c>
      <c r="H14" s="16">
        <f t="shared" si="1"/>
        <v>3.012330343043101</v>
      </c>
      <c r="I14" s="16">
        <f t="shared" si="1"/>
        <v>2.947990318638636</v>
      </c>
      <c r="J14" s="16">
        <f t="shared" si="1"/>
        <v>2.8536248582732555</v>
      </c>
      <c r="K14" s="16">
        <f t="shared" si="1"/>
        <v>2.7875693256804883</v>
      </c>
      <c r="L14" s="16">
        <f t="shared" si="1"/>
        <v>2.6464451537303026</v>
      </c>
      <c r="M14" s="16">
        <f t="shared" si="1"/>
        <v>2.530905496988197</v>
      </c>
      <c r="N14" s="16">
        <f t="shared" si="1"/>
        <v>2.4901227686835603</v>
      </c>
      <c r="O14" s="16">
        <f t="shared" si="1"/>
        <v>2.456555198180764</v>
      </c>
      <c r="P14" s="18">
        <f t="shared" si="1"/>
        <v>2.4044698665015405</v>
      </c>
    </row>
    <row r="15" spans="1:16" ht="12.75">
      <c r="A15" s="2">
        <f t="shared" si="3"/>
        <v>12</v>
      </c>
      <c r="B15" s="24">
        <f t="shared" si="2"/>
        <v>4.747225346722512</v>
      </c>
      <c r="C15" s="16">
        <f t="shared" si="1"/>
        <v>3.8852938346523924</v>
      </c>
      <c r="D15" s="16">
        <f t="shared" si="1"/>
        <v>3.490294819497603</v>
      </c>
      <c r="E15" s="16">
        <f t="shared" si="1"/>
        <v>3.2591667269012485</v>
      </c>
      <c r="F15" s="16">
        <f t="shared" si="1"/>
        <v>3.1058752390841247</v>
      </c>
      <c r="G15" s="16">
        <f t="shared" si="1"/>
        <v>2.996120377517109</v>
      </c>
      <c r="H15" s="16">
        <f t="shared" si="1"/>
        <v>2.9133581790111958</v>
      </c>
      <c r="I15" s="16">
        <f t="shared" si="1"/>
        <v>2.848565142067682</v>
      </c>
      <c r="J15" s="16">
        <f t="shared" si="1"/>
        <v>2.753386768835853</v>
      </c>
      <c r="K15" s="16">
        <f t="shared" si="1"/>
        <v>2.6866371124956854</v>
      </c>
      <c r="L15" s="16">
        <f t="shared" si="1"/>
        <v>2.543588329652957</v>
      </c>
      <c r="M15" s="16">
        <f t="shared" si="1"/>
        <v>2.4258800587509786</v>
      </c>
      <c r="N15" s="16">
        <f t="shared" si="1"/>
        <v>2.384165627381773</v>
      </c>
      <c r="O15" s="16">
        <f t="shared" si="1"/>
        <v>2.349753218670902</v>
      </c>
      <c r="P15" s="18">
        <f t="shared" si="1"/>
        <v>2.2961983429404764</v>
      </c>
    </row>
    <row r="16" spans="1:16" ht="12.75">
      <c r="A16" s="2">
        <f t="shared" si="3"/>
        <v>13</v>
      </c>
      <c r="B16" s="24">
        <f t="shared" si="2"/>
        <v>4.667192731826849</v>
      </c>
      <c r="C16" s="16">
        <f t="shared" si="1"/>
        <v>3.805565252978055</v>
      </c>
      <c r="D16" s="16">
        <f t="shared" si="1"/>
        <v>3.4105336446278467</v>
      </c>
      <c r="E16" s="16">
        <f t="shared" si="1"/>
        <v>3.179117052540187</v>
      </c>
      <c r="F16" s="16">
        <f t="shared" si="1"/>
        <v>3.025438300098258</v>
      </c>
      <c r="G16" s="16">
        <f t="shared" si="1"/>
        <v>2.9152692387027517</v>
      </c>
      <c r="H16" s="16">
        <f t="shared" si="1"/>
        <v>2.832097501634939</v>
      </c>
      <c r="I16" s="16">
        <f t="shared" si="1"/>
        <v>2.7669131819177477</v>
      </c>
      <c r="J16" s="16">
        <f t="shared" si="1"/>
        <v>2.671024228555125</v>
      </c>
      <c r="K16" s="16">
        <f t="shared" si="1"/>
        <v>2.603660747628301</v>
      </c>
      <c r="L16" s="16">
        <f t="shared" si="1"/>
        <v>2.4588817718014617</v>
      </c>
      <c r="M16" s="16">
        <f t="shared" si="1"/>
        <v>2.3391800328701704</v>
      </c>
      <c r="N16" s="16">
        <f t="shared" si="1"/>
        <v>2.2965956221610817</v>
      </c>
      <c r="O16" s="16">
        <f t="shared" si="1"/>
        <v>2.2613873895714867</v>
      </c>
      <c r="P16" s="18">
        <f t="shared" si="1"/>
        <v>2.2064323890217845</v>
      </c>
    </row>
    <row r="17" spans="1:16" ht="12.75">
      <c r="A17" s="2">
        <f t="shared" si="3"/>
        <v>14</v>
      </c>
      <c r="B17" s="24">
        <f t="shared" si="2"/>
        <v>4.60010993666942</v>
      </c>
      <c r="C17" s="16">
        <f t="shared" si="1"/>
        <v>3.7388918324407348</v>
      </c>
      <c r="D17" s="16">
        <f t="shared" si="1"/>
        <v>3.343888678118911</v>
      </c>
      <c r="E17" s="16">
        <f t="shared" si="1"/>
        <v>3.1122498479613876</v>
      </c>
      <c r="F17" s="16">
        <f t="shared" si="1"/>
        <v>2.9582489131221954</v>
      </c>
      <c r="G17" s="16">
        <f t="shared" si="1"/>
        <v>2.847725995925358</v>
      </c>
      <c r="H17" s="16">
        <f t="shared" si="1"/>
        <v>2.7641992567781792</v>
      </c>
      <c r="I17" s="16">
        <f t="shared" si="1"/>
        <v>2.6986724187093047</v>
      </c>
      <c r="J17" s="16">
        <f t="shared" si="1"/>
        <v>2.6021550510427067</v>
      </c>
      <c r="K17" s="16">
        <f t="shared" si="1"/>
        <v>2.5342432527485603</v>
      </c>
      <c r="L17" s="16">
        <f t="shared" si="1"/>
        <v>2.3878960551375834</v>
      </c>
      <c r="M17" s="16">
        <f t="shared" si="1"/>
        <v>2.266350496134525</v>
      </c>
      <c r="N17" s="16">
        <f t="shared" si="1"/>
        <v>2.2229495688387093</v>
      </c>
      <c r="O17" s="16">
        <f t="shared" si="1"/>
        <v>2.186988140913621</v>
      </c>
      <c r="P17" s="18">
        <f t="shared" si="1"/>
        <v>2.130693314416457</v>
      </c>
    </row>
    <row r="18" spans="1:16" ht="12.75">
      <c r="A18" s="2">
        <f t="shared" si="3"/>
        <v>15</v>
      </c>
      <c r="B18" s="24">
        <f t="shared" si="2"/>
        <v>4.5430771652669675</v>
      </c>
      <c r="C18" s="16">
        <f t="shared" si="1"/>
        <v>3.682320343673241</v>
      </c>
      <c r="D18" s="16">
        <f t="shared" si="1"/>
        <v>3.2873821046365075</v>
      </c>
      <c r="E18" s="16">
        <f t="shared" si="1"/>
        <v>3.0555682759065936</v>
      </c>
      <c r="F18" s="16">
        <f t="shared" si="1"/>
        <v>2.9012945362361564</v>
      </c>
      <c r="G18" s="16">
        <f t="shared" si="1"/>
        <v>2.7904649973675055</v>
      </c>
      <c r="H18" s="16">
        <f t="shared" si="1"/>
        <v>2.7066267822256944</v>
      </c>
      <c r="I18" s="16">
        <f t="shared" si="1"/>
        <v>2.6407968829069026</v>
      </c>
      <c r="J18" s="16">
        <f t="shared" si="1"/>
        <v>2.5437185496928065</v>
      </c>
      <c r="K18" s="16">
        <f t="shared" si="1"/>
        <v>2.475312973475769</v>
      </c>
      <c r="L18" s="16">
        <f t="shared" si="1"/>
        <v>2.3275350089882934</v>
      </c>
      <c r="M18" s="16">
        <f t="shared" si="1"/>
        <v>2.2042756836323054</v>
      </c>
      <c r="N18" s="16">
        <f t="shared" si="1"/>
        <v>2.1601053418261746</v>
      </c>
      <c r="O18" s="16">
        <f t="shared" si="1"/>
        <v>2.1234284500799436</v>
      </c>
      <c r="P18" s="18">
        <f t="shared" si="1"/>
        <v>2.065847163298578</v>
      </c>
    </row>
    <row r="19" spans="1:16" ht="12.75">
      <c r="A19" s="2">
        <f t="shared" si="3"/>
        <v>16</v>
      </c>
      <c r="B19" s="24">
        <f t="shared" si="2"/>
        <v>4.493998477666358</v>
      </c>
      <c r="C19" s="16">
        <f t="shared" si="1"/>
        <v>3.6337234675916275</v>
      </c>
      <c r="D19" s="16">
        <f t="shared" si="1"/>
        <v>3.238871517453584</v>
      </c>
      <c r="E19" s="16">
        <f t="shared" si="1"/>
        <v>3.0069172799243433</v>
      </c>
      <c r="F19" s="16">
        <f t="shared" si="1"/>
        <v>2.8524091650819865</v>
      </c>
      <c r="G19" s="16">
        <f t="shared" si="1"/>
        <v>2.741310828338776</v>
      </c>
      <c r="H19" s="16">
        <f t="shared" si="1"/>
        <v>2.6571966002210874</v>
      </c>
      <c r="I19" s="16">
        <f t="shared" si="1"/>
        <v>2.5910961798744014</v>
      </c>
      <c r="J19" s="16">
        <f t="shared" si="1"/>
        <v>2.493513221281608</v>
      </c>
      <c r="K19" s="16">
        <f t="shared" si="1"/>
        <v>2.4246600016633844</v>
      </c>
      <c r="L19" s="16">
        <f t="shared" si="1"/>
        <v>2.2755695852259956</v>
      </c>
      <c r="M19" s="16">
        <f t="shared" si="1"/>
        <v>2.1507109695476183</v>
      </c>
      <c r="N19" s="16">
        <f t="shared" si="1"/>
        <v>2.1058132378581385</v>
      </c>
      <c r="O19" s="16">
        <f t="shared" si="1"/>
        <v>2.0684547157838447</v>
      </c>
      <c r="P19" s="18">
        <f t="shared" si="1"/>
        <v>2.00963485830848</v>
      </c>
    </row>
    <row r="20" spans="1:16" ht="12.75">
      <c r="A20" s="2">
        <f t="shared" si="3"/>
        <v>17</v>
      </c>
      <c r="B20" s="24">
        <f t="shared" si="2"/>
        <v>4.451321772468133</v>
      </c>
      <c r="C20" s="16">
        <f t="shared" si="2"/>
        <v>3.5915305684750805</v>
      </c>
      <c r="D20" s="16">
        <f t="shared" si="2"/>
        <v>3.1967768409433432</v>
      </c>
      <c r="E20" s="16">
        <f t="shared" si="2"/>
        <v>2.9647081100410784</v>
      </c>
      <c r="F20" s="16">
        <f t="shared" si="2"/>
        <v>2.8099961745295965</v>
      </c>
      <c r="G20" s="16">
        <f t="shared" si="2"/>
        <v>2.698659901629873</v>
      </c>
      <c r="H20" s="16">
        <f t="shared" si="2"/>
        <v>2.6142990451333175</v>
      </c>
      <c r="I20" s="16">
        <f t="shared" si="2"/>
        <v>2.547955357769853</v>
      </c>
      <c r="J20" s="16">
        <f t="shared" si="2"/>
        <v>2.449915500394246</v>
      </c>
      <c r="K20" s="16">
        <f t="shared" si="2"/>
        <v>2.3806541615770063</v>
      </c>
      <c r="L20" s="16">
        <f t="shared" si="2"/>
        <v>2.2303542821753983</v>
      </c>
      <c r="M20" s="16">
        <f t="shared" si="2"/>
        <v>2.10399814218748</v>
      </c>
      <c r="N20" s="16">
        <f t="shared" si="2"/>
        <v>2.0584108786551623</v>
      </c>
      <c r="O20" s="16">
        <f t="shared" si="2"/>
        <v>2.020401366526291</v>
      </c>
      <c r="P20" s="18">
        <f t="shared" si="2"/>
        <v>1.9603863722869936</v>
      </c>
    </row>
    <row r="21" spans="1:16" ht="12.75">
      <c r="A21" s="2">
        <f t="shared" si="3"/>
        <v>18</v>
      </c>
      <c r="B21" s="24">
        <f t="shared" si="2"/>
        <v>4.413873419170566</v>
      </c>
      <c r="C21" s="16">
        <f t="shared" si="2"/>
        <v>3.5545571456617857</v>
      </c>
      <c r="D21" s="16">
        <f t="shared" si="2"/>
        <v>3.1599075898007225</v>
      </c>
      <c r="E21" s="16">
        <f t="shared" si="2"/>
        <v>2.927744172807182</v>
      </c>
      <c r="F21" s="16">
        <f t="shared" si="2"/>
        <v>2.77285315299783</v>
      </c>
      <c r="G21" s="16">
        <f t="shared" si="2"/>
        <v>2.661304522927901</v>
      </c>
      <c r="H21" s="16">
        <f t="shared" si="2"/>
        <v>2.5767217292599143</v>
      </c>
      <c r="I21" s="16">
        <f t="shared" si="2"/>
        <v>2.5101578953835753</v>
      </c>
      <c r="J21" s="16">
        <f t="shared" si="2"/>
        <v>2.4117020398339193</v>
      </c>
      <c r="K21" s="16">
        <f t="shared" si="2"/>
        <v>2.3420667980454333</v>
      </c>
      <c r="L21" s="16">
        <f t="shared" si="2"/>
        <v>2.190647925567802</v>
      </c>
      <c r="M21" s="16">
        <f t="shared" si="2"/>
        <v>2.062885446467385</v>
      </c>
      <c r="N21" s="16">
        <f t="shared" si="2"/>
        <v>2.016643016161587</v>
      </c>
      <c r="O21" s="16">
        <f t="shared" si="2"/>
        <v>1.9780104793183744</v>
      </c>
      <c r="P21" s="18">
        <f t="shared" si="2"/>
        <v>1.9168400714402491</v>
      </c>
    </row>
    <row r="22" spans="1:16" ht="12.75">
      <c r="A22" s="2">
        <f t="shared" si="3"/>
        <v>19</v>
      </c>
      <c r="B22" s="24">
        <f t="shared" si="2"/>
        <v>4.380749692331794</v>
      </c>
      <c r="C22" s="16">
        <f t="shared" si="2"/>
        <v>3.5218932605788242</v>
      </c>
      <c r="D22" s="16">
        <f t="shared" si="2"/>
        <v>3.1273500051133976</v>
      </c>
      <c r="E22" s="16">
        <f t="shared" si="2"/>
        <v>2.8951073075078404</v>
      </c>
      <c r="F22" s="16">
        <f t="shared" si="2"/>
        <v>2.7400575416853443</v>
      </c>
      <c r="G22" s="16">
        <f t="shared" si="2"/>
        <v>2.628318038338513</v>
      </c>
      <c r="H22" s="16">
        <f t="shared" si="2"/>
        <v>2.543534301429704</v>
      </c>
      <c r="I22" s="16">
        <f t="shared" si="2"/>
        <v>2.476770147451295</v>
      </c>
      <c r="J22" s="16">
        <f t="shared" si="2"/>
        <v>2.377933687289831</v>
      </c>
      <c r="K22" s="16">
        <f t="shared" si="2"/>
        <v>2.307954423931026</v>
      </c>
      <c r="L22" s="16">
        <f t="shared" si="2"/>
        <v>2.155496637131508</v>
      </c>
      <c r="M22" s="16">
        <f t="shared" si="2"/>
        <v>2.026410055160093</v>
      </c>
      <c r="N22" s="16">
        <f t="shared" si="2"/>
        <v>1.9795438453524639</v>
      </c>
      <c r="O22" s="16">
        <f t="shared" si="2"/>
        <v>1.9403139685861968</v>
      </c>
      <c r="P22" s="18">
        <f t="shared" si="2"/>
        <v>1.8780247221368425</v>
      </c>
    </row>
    <row r="23" spans="1:16" ht="12.75">
      <c r="A23" s="2">
        <f t="shared" si="3"/>
        <v>20</v>
      </c>
      <c r="B23" s="24">
        <f t="shared" si="2"/>
        <v>4.351243503329287</v>
      </c>
      <c r="C23" s="16">
        <f t="shared" si="2"/>
        <v>3.4928284767356312</v>
      </c>
      <c r="D23" s="16">
        <f t="shared" si="2"/>
        <v>3.0983912121407773</v>
      </c>
      <c r="E23" s="16">
        <f t="shared" si="2"/>
        <v>2.866081402015659</v>
      </c>
      <c r="F23" s="16">
        <f t="shared" si="2"/>
        <v>2.71088983720969</v>
      </c>
      <c r="G23" s="16">
        <f t="shared" si="2"/>
        <v>2.598977711564201</v>
      </c>
      <c r="H23" s="16">
        <f t="shared" si="2"/>
        <v>2.514011062998834</v>
      </c>
      <c r="I23" s="16">
        <f t="shared" si="2"/>
        <v>2.4470637479798225</v>
      </c>
      <c r="J23" s="16">
        <f t="shared" si="2"/>
        <v>2.347877566998311</v>
      </c>
      <c r="K23" s="16">
        <f t="shared" si="2"/>
        <v>2.277580573546421</v>
      </c>
      <c r="L23" s="16">
        <f t="shared" si="2"/>
        <v>2.124155212919735</v>
      </c>
      <c r="M23" s="16">
        <f t="shared" si="2"/>
        <v>1.9938190986725561</v>
      </c>
      <c r="N23" s="16">
        <f t="shared" si="2"/>
        <v>1.9463579238129</v>
      </c>
      <c r="O23" s="16">
        <f t="shared" si="2"/>
        <v>1.9065544200411884</v>
      </c>
      <c r="P23" s="18">
        <f t="shared" si="2"/>
        <v>1.8431801994931494</v>
      </c>
    </row>
    <row r="24" spans="1:16" ht="12.75">
      <c r="A24" s="2">
        <f t="shared" si="3"/>
        <v>21</v>
      </c>
      <c r="B24" s="24">
        <f t="shared" si="2"/>
        <v>4.324793743183042</v>
      </c>
      <c r="C24" s="16">
        <f t="shared" si="2"/>
        <v>3.466800111542417</v>
      </c>
      <c r="D24" s="16">
        <f t="shared" si="2"/>
        <v>3.0724669863968757</v>
      </c>
      <c r="E24" s="16">
        <f t="shared" si="2"/>
        <v>2.8400998074753825</v>
      </c>
      <c r="F24" s="16">
        <f t="shared" si="2"/>
        <v>2.6847807301748463</v>
      </c>
      <c r="G24" s="16">
        <f t="shared" si="2"/>
        <v>2.572711640509524</v>
      </c>
      <c r="H24" s="16">
        <f t="shared" si="2"/>
        <v>2.48757770372204</v>
      </c>
      <c r="I24" s="16">
        <f t="shared" si="2"/>
        <v>2.4204621973544556</v>
      </c>
      <c r="J24" s="16">
        <f t="shared" si="2"/>
        <v>2.3209534393074382</v>
      </c>
      <c r="K24" s="16">
        <f t="shared" si="2"/>
        <v>2.2503619990631623</v>
      </c>
      <c r="L24" s="16">
        <f t="shared" si="2"/>
        <v>2.0960329765581216</v>
      </c>
      <c r="M24" s="16">
        <f t="shared" si="2"/>
        <v>1.9645152656162583</v>
      </c>
      <c r="N24" s="16">
        <f t="shared" si="2"/>
        <v>1.9164856929426235</v>
      </c>
      <c r="O24" s="16">
        <f t="shared" si="2"/>
        <v>1.8761305504862078</v>
      </c>
      <c r="P24" s="18">
        <f t="shared" si="2"/>
        <v>1.8117028579339336</v>
      </c>
    </row>
    <row r="25" spans="1:16" ht="12.75">
      <c r="A25" s="2">
        <f t="shared" si="3"/>
        <v>22</v>
      </c>
      <c r="B25" s="24">
        <f t="shared" si="2"/>
        <v>4.300949501777656</v>
      </c>
      <c r="C25" s="16">
        <f t="shared" si="2"/>
        <v>3.443356779366723</v>
      </c>
      <c r="D25" s="16">
        <f t="shared" si="2"/>
        <v>3.0491249886524106</v>
      </c>
      <c r="E25" s="16">
        <f t="shared" si="2"/>
        <v>2.8167083396402544</v>
      </c>
      <c r="F25" s="16">
        <f t="shared" si="2"/>
        <v>2.6612739171180357</v>
      </c>
      <c r="G25" s="16">
        <f t="shared" si="2"/>
        <v>2.5490614138436585</v>
      </c>
      <c r="H25" s="16">
        <f t="shared" si="2"/>
        <v>2.4637738299608087</v>
      </c>
      <c r="I25" s="16">
        <f t="shared" si="2"/>
        <v>2.3965032837639266</v>
      </c>
      <c r="J25" s="16">
        <f t="shared" si="2"/>
        <v>2.296695956937725</v>
      </c>
      <c r="K25" s="16">
        <f t="shared" si="2"/>
        <v>2.2258308070834683</v>
      </c>
      <c r="L25" s="16">
        <f t="shared" si="2"/>
        <v>2.0706556612429448</v>
      </c>
      <c r="M25" s="16">
        <f t="shared" si="2"/>
        <v>1.9380184963055027</v>
      </c>
      <c r="N25" s="16">
        <f t="shared" si="2"/>
        <v>1.8894451125584135</v>
      </c>
      <c r="O25" s="16">
        <f t="shared" si="2"/>
        <v>1.8485587970903092</v>
      </c>
      <c r="P25" s="18">
        <f t="shared" si="2"/>
        <v>1.7831070549532644</v>
      </c>
    </row>
    <row r="26" spans="1:16" ht="12.75">
      <c r="A26" s="2">
        <f t="shared" si="3"/>
        <v>23</v>
      </c>
      <c r="B26" s="24">
        <f t="shared" si="2"/>
        <v>4.279344309144646</v>
      </c>
      <c r="C26" s="16">
        <f t="shared" si="2"/>
        <v>3.4221322078611767</v>
      </c>
      <c r="D26" s="16">
        <f t="shared" si="2"/>
        <v>3.0279983823321985</v>
      </c>
      <c r="E26" s="16">
        <f t="shared" si="2"/>
        <v>2.795538737361387</v>
      </c>
      <c r="F26" s="16">
        <f t="shared" si="2"/>
        <v>2.639999426052994</v>
      </c>
      <c r="G26" s="16">
        <f t="shared" si="2"/>
        <v>2.527655325242178</v>
      </c>
      <c r="H26" s="16">
        <f t="shared" si="2"/>
        <v>2.442226085684858</v>
      </c>
      <c r="I26" s="16">
        <f t="shared" si="2"/>
        <v>2.374812125820628</v>
      </c>
      <c r="J26" s="16">
        <f t="shared" si="2"/>
        <v>2.2747275850332507</v>
      </c>
      <c r="K26" s="16">
        <f t="shared" si="2"/>
        <v>2.203607288929809</v>
      </c>
      <c r="L26" s="16">
        <f t="shared" si="2"/>
        <v>2.04763804686297</v>
      </c>
      <c r="M26" s="16">
        <f t="shared" si="2"/>
        <v>1.913938475801703</v>
      </c>
      <c r="N26" s="16">
        <f t="shared" si="2"/>
        <v>1.8648441091003318</v>
      </c>
      <c r="O26" s="16">
        <f t="shared" si="2"/>
        <v>1.8234457312541772</v>
      </c>
      <c r="P26" s="18">
        <f t="shared" si="2"/>
        <v>1.7569975156230395</v>
      </c>
    </row>
    <row r="27" spans="1:16" ht="12.75">
      <c r="A27" s="2">
        <f t="shared" si="3"/>
        <v>24</v>
      </c>
      <c r="B27" s="24">
        <f t="shared" si="2"/>
        <v>4.259677272690235</v>
      </c>
      <c r="C27" s="16">
        <f t="shared" si="2"/>
        <v>3.4028261053501945</v>
      </c>
      <c r="D27" s="16">
        <f t="shared" si="2"/>
        <v>3.0087865704473615</v>
      </c>
      <c r="E27" s="16">
        <f t="shared" si="2"/>
        <v>2.776289289251477</v>
      </c>
      <c r="F27" s="16">
        <f t="shared" si="2"/>
        <v>2.6206541478628855</v>
      </c>
      <c r="G27" s="16">
        <f t="shared" si="2"/>
        <v>2.5081888234232546</v>
      </c>
      <c r="H27" s="16">
        <f t="shared" si="2"/>
        <v>2.422628533420916</v>
      </c>
      <c r="I27" s="16">
        <f t="shared" si="2"/>
        <v>2.3550814948462078</v>
      </c>
      <c r="J27" s="16">
        <f t="shared" si="2"/>
        <v>2.2547388307326024</v>
      </c>
      <c r="K27" s="16">
        <f t="shared" si="2"/>
        <v>2.1833800816129383</v>
      </c>
      <c r="L27" s="16">
        <f t="shared" si="2"/>
        <v>2.02666397155395</v>
      </c>
      <c r="M27" s="16">
        <f t="shared" si="2"/>
        <v>1.89195453305394</v>
      </c>
      <c r="N27" s="16">
        <f t="shared" si="2"/>
        <v>1.8423604398813014</v>
      </c>
      <c r="O27" s="16">
        <f t="shared" si="2"/>
        <v>1.8004678962572562</v>
      </c>
      <c r="P27" s="18">
        <f t="shared" si="2"/>
        <v>1.7330491322136832</v>
      </c>
    </row>
    <row r="28" spans="1:16" ht="12.75">
      <c r="A28" s="2">
        <f t="shared" si="3"/>
        <v>25</v>
      </c>
      <c r="B28" s="24">
        <f t="shared" si="2"/>
        <v>4.241699050277148</v>
      </c>
      <c r="C28" s="16">
        <f t="shared" si="2"/>
        <v>3.385189961449168</v>
      </c>
      <c r="D28" s="16">
        <f t="shared" si="2"/>
        <v>2.99124090954995</v>
      </c>
      <c r="E28" s="16">
        <f t="shared" si="2"/>
        <v>2.7587104697176317</v>
      </c>
      <c r="F28" s="16">
        <f t="shared" si="2"/>
        <v>2.6029874027870603</v>
      </c>
      <c r="G28" s="16">
        <f t="shared" si="2"/>
        <v>2.4904100180874127</v>
      </c>
      <c r="H28" s="16">
        <f t="shared" si="2"/>
        <v>2.404728108100582</v>
      </c>
      <c r="I28" s="16">
        <f t="shared" si="2"/>
        <v>2.337057224060304</v>
      </c>
      <c r="J28" s="16">
        <f t="shared" si="2"/>
        <v>2.236473581050512</v>
      </c>
      <c r="K28" s="16">
        <f t="shared" si="2"/>
        <v>2.1648914524188383</v>
      </c>
      <c r="L28" s="16">
        <f t="shared" si="2"/>
        <v>2.0074714988038</v>
      </c>
      <c r="M28" s="16">
        <f t="shared" si="2"/>
        <v>1.87180071874514</v>
      </c>
      <c r="N28" s="16">
        <f t="shared" si="2"/>
        <v>1.821726743268906</v>
      </c>
      <c r="O28" s="16">
        <f t="shared" si="2"/>
        <v>1.779356836433167</v>
      </c>
      <c r="P28" s="18">
        <f t="shared" si="2"/>
        <v>1.710991963500719</v>
      </c>
    </row>
    <row r="29" spans="1:16" ht="12.75">
      <c r="A29" s="2">
        <f t="shared" si="3"/>
        <v>26</v>
      </c>
      <c r="B29" s="24">
        <f t="shared" si="2"/>
        <v>4.2252012731274835</v>
      </c>
      <c r="C29" s="16">
        <f t="shared" si="2"/>
        <v>3.3690163594954443</v>
      </c>
      <c r="D29" s="16">
        <f t="shared" si="2"/>
        <v>2.975153963973391</v>
      </c>
      <c r="E29" s="16">
        <f t="shared" si="2"/>
        <v>2.742594137221859</v>
      </c>
      <c r="F29" s="16">
        <f t="shared" si="2"/>
        <v>2.5867900870625924</v>
      </c>
      <c r="G29" s="16">
        <f t="shared" si="2"/>
        <v>2.4741087807709587</v>
      </c>
      <c r="H29" s="16">
        <f t="shared" si="2"/>
        <v>2.388313678025112</v>
      </c>
      <c r="I29" s="16">
        <f t="shared" si="2"/>
        <v>2.3205272350337482</v>
      </c>
      <c r="J29" s="16">
        <f t="shared" si="2"/>
        <v>2.219718073685158</v>
      </c>
      <c r="K29" s="16">
        <f t="shared" si="2"/>
        <v>2.1479262277221562</v>
      </c>
      <c r="L29" s="16">
        <f t="shared" si="2"/>
        <v>1.9898417525775969</v>
      </c>
      <c r="M29" s="16">
        <f t="shared" si="2"/>
        <v>1.8532545684738677</v>
      </c>
      <c r="N29" s="16">
        <f t="shared" si="2"/>
        <v>1.8027192795763671</v>
      </c>
      <c r="O29" s="16">
        <f t="shared" si="2"/>
        <v>1.7598878211965978</v>
      </c>
      <c r="P29" s="18">
        <f t="shared" si="2"/>
        <v>1.6905999349341343</v>
      </c>
    </row>
    <row r="30" spans="1:16" ht="12.75">
      <c r="A30" s="2">
        <f t="shared" si="3"/>
        <v>27</v>
      </c>
      <c r="B30" s="24">
        <f t="shared" si="2"/>
        <v>4.210008468359754</v>
      </c>
      <c r="C30" s="16">
        <f t="shared" si="2"/>
        <v>3.354130828529197</v>
      </c>
      <c r="D30" s="16">
        <f t="shared" si="2"/>
        <v>2.9603513184112873</v>
      </c>
      <c r="E30" s="16">
        <f t="shared" si="2"/>
        <v>2.7277653060339877</v>
      </c>
      <c r="F30" s="16">
        <f t="shared" si="2"/>
        <v>2.5718864057841526</v>
      </c>
      <c r="G30" s="16">
        <f t="shared" si="2"/>
        <v>2.459108442578334</v>
      </c>
      <c r="H30" s="16">
        <f t="shared" si="2"/>
        <v>2.3732077116305983</v>
      </c>
      <c r="I30" s="16">
        <f t="shared" si="2"/>
        <v>2.3053131774274274</v>
      </c>
      <c r="J30" s="16">
        <f t="shared" si="2"/>
        <v>2.204292492772648</v>
      </c>
      <c r="K30" s="16">
        <f t="shared" si="2"/>
        <v>2.132303355237829</v>
      </c>
      <c r="L30" s="16">
        <f t="shared" si="2"/>
        <v>1.9735904039339756</v>
      </c>
      <c r="M30" s="16">
        <f t="shared" si="2"/>
        <v>1.8361285306318316</v>
      </c>
      <c r="N30" s="16">
        <f t="shared" si="2"/>
        <v>1.7851493407275234</v>
      </c>
      <c r="O30" s="16">
        <f t="shared" si="2"/>
        <v>1.7418712409742247</v>
      </c>
      <c r="P30" s="18">
        <f t="shared" si="2"/>
        <v>1.6716822152339907</v>
      </c>
    </row>
    <row r="31" spans="1:16" ht="12.75">
      <c r="A31" s="2">
        <f t="shared" si="3"/>
        <v>28</v>
      </c>
      <c r="B31" s="24">
        <f t="shared" si="2"/>
        <v>4.195971818557763</v>
      </c>
      <c r="C31" s="16">
        <f t="shared" si="2"/>
        <v>3.3403855582377564</v>
      </c>
      <c r="D31" s="16">
        <f t="shared" si="2"/>
        <v>2.9466852660172647</v>
      </c>
      <c r="E31" s="16">
        <f t="shared" si="2"/>
        <v>2.714075804145078</v>
      </c>
      <c r="F31" s="16">
        <f t="shared" si="2"/>
        <v>2.5581275011108096</v>
      </c>
      <c r="G31" s="16">
        <f t="shared" si="2"/>
        <v>2.4452593950893817</v>
      </c>
      <c r="H31" s="16">
        <f t="shared" si="2"/>
        <v>2.3592598540564373</v>
      </c>
      <c r="I31" s="16">
        <f t="shared" si="2"/>
        <v>2.2912639841441607</v>
      </c>
      <c r="J31" s="16">
        <f t="shared" si="2"/>
        <v>2.1900444888747517</v>
      </c>
      <c r="K31" s="16">
        <f t="shared" si="2"/>
        <v>2.117869396985675</v>
      </c>
      <c r="L31" s="16">
        <f t="shared" si="2"/>
        <v>1.9585611022711011</v>
      </c>
      <c r="M31" s="16">
        <f t="shared" si="2"/>
        <v>1.8202633491531692</v>
      </c>
      <c r="N31" s="16">
        <f t="shared" si="2"/>
        <v>1.7688566179450886</v>
      </c>
      <c r="O31" s="16">
        <f t="shared" si="2"/>
        <v>1.725145963567574</v>
      </c>
      <c r="P31" s="18">
        <f t="shared" si="2"/>
        <v>1.6540765568825566</v>
      </c>
    </row>
    <row r="32" spans="1:16" ht="12.75">
      <c r="A32" s="2">
        <f t="shared" si="3"/>
        <v>29</v>
      </c>
      <c r="B32" s="24">
        <f t="shared" si="2"/>
        <v>4.182964289058268</v>
      </c>
      <c r="C32" s="16">
        <f t="shared" si="2"/>
        <v>3.3276544985720586</v>
      </c>
      <c r="D32" s="16">
        <f t="shared" si="2"/>
        <v>2.934029889664172</v>
      </c>
      <c r="E32" s="16">
        <f t="shared" si="2"/>
        <v>2.701399331923267</v>
      </c>
      <c r="F32" s="16">
        <f t="shared" si="2"/>
        <v>2.545386487948546</v>
      </c>
      <c r="G32" s="16">
        <f t="shared" si="2"/>
        <v>2.432434104576788</v>
      </c>
      <c r="H32" s="16">
        <f t="shared" si="2"/>
        <v>2.3463419220205526</v>
      </c>
      <c r="I32" s="16">
        <f t="shared" si="2"/>
        <v>2.2782508490515494</v>
      </c>
      <c r="J32" s="16">
        <f t="shared" si="2"/>
        <v>2.176844128302351</v>
      </c>
      <c r="K32" s="16">
        <f t="shared" si="2"/>
        <v>2.1044934566039637</v>
      </c>
      <c r="L32" s="16">
        <f t="shared" si="2"/>
        <v>1.9446203517996812</v>
      </c>
      <c r="M32" s="16">
        <f t="shared" si="2"/>
        <v>1.8055228995549788</v>
      </c>
      <c r="N32" s="16">
        <f t="shared" si="2"/>
        <v>1.7537040252044933</v>
      </c>
      <c r="O32" s="16">
        <f t="shared" si="2"/>
        <v>1.709574148165048</v>
      </c>
      <c r="P32" s="18">
        <f t="shared" si="2"/>
        <v>1.6376440969633468</v>
      </c>
    </row>
    <row r="33" spans="1:16" ht="12.75">
      <c r="A33" s="2">
        <f t="shared" si="3"/>
        <v>30</v>
      </c>
      <c r="B33" s="24">
        <f t="shared" si="2"/>
        <v>4.1708767857666915</v>
      </c>
      <c r="C33" s="16">
        <f t="shared" si="2"/>
        <v>3.315829501013522</v>
      </c>
      <c r="D33" s="16">
        <f t="shared" si="2"/>
        <v>2.9222771906450378</v>
      </c>
      <c r="E33" s="16">
        <f t="shared" si="2"/>
        <v>2.689627573691418</v>
      </c>
      <c r="F33" s="16">
        <f t="shared" si="2"/>
        <v>2.5335545475592705</v>
      </c>
      <c r="G33" s="16">
        <f t="shared" si="2"/>
        <v>2.4205231885575733</v>
      </c>
      <c r="H33" s="16">
        <f t="shared" si="2"/>
        <v>2.334343964844781</v>
      </c>
      <c r="I33" s="16">
        <f t="shared" si="2"/>
        <v>2.2661632741381426</v>
      </c>
      <c r="J33" s="16">
        <f t="shared" si="2"/>
        <v>2.164579917125474</v>
      </c>
      <c r="K33" s="16">
        <f t="shared" si="2"/>
        <v>2.0920631852759413</v>
      </c>
      <c r="L33" s="16">
        <f t="shared" si="2"/>
        <v>1.9316534752369288</v>
      </c>
      <c r="M33" s="16">
        <f t="shared" si="2"/>
        <v>1.7917901186320135</v>
      </c>
      <c r="N33" s="16">
        <f t="shared" si="2"/>
        <v>1.7395736183119659</v>
      </c>
      <c r="O33" s="16">
        <f t="shared" si="2"/>
        <v>1.6950371564724305</v>
      </c>
      <c r="P33" s="18">
        <f t="shared" si="2"/>
        <v>1.622265257249625</v>
      </c>
    </row>
    <row r="34" spans="1:16" ht="12.75">
      <c r="A34" s="2">
        <v>40</v>
      </c>
      <c r="B34" s="24">
        <f t="shared" si="2"/>
        <v>4.0847457333016495</v>
      </c>
      <c r="C34" s="16">
        <f t="shared" si="2"/>
        <v>3.2317269928308443</v>
      </c>
      <c r="D34" s="16">
        <f t="shared" si="2"/>
        <v>2.8387453980206416</v>
      </c>
      <c r="E34" s="16">
        <f t="shared" si="2"/>
        <v>2.6059749491238664</v>
      </c>
      <c r="F34" s="16">
        <f t="shared" si="2"/>
        <v>2.4494664263887103</v>
      </c>
      <c r="G34" s="16">
        <f t="shared" si="2"/>
        <v>2.335852404791662</v>
      </c>
      <c r="H34" s="16">
        <f t="shared" si="2"/>
        <v>2.249024325147384</v>
      </c>
      <c r="I34" s="16">
        <f t="shared" si="2"/>
        <v>2.1801704532006414</v>
      </c>
      <c r="J34" s="16">
        <f t="shared" si="2"/>
        <v>2.0772480464172087</v>
      </c>
      <c r="K34" s="16">
        <f t="shared" si="2"/>
        <v>2.0034593955018316</v>
      </c>
      <c r="L34" s="16">
        <f t="shared" si="2"/>
        <v>1.8388593490242173</v>
      </c>
      <c r="M34" s="16">
        <f t="shared" si="2"/>
        <v>1.6927972097024286</v>
      </c>
      <c r="N34" s="16">
        <f t="shared" si="2"/>
        <v>1.637251823971558</v>
      </c>
      <c r="O34" s="16">
        <f t="shared" si="2"/>
        <v>1.5892242030915102</v>
      </c>
      <c r="P34" s="18">
        <f t="shared" si="2"/>
        <v>1.508904326945961</v>
      </c>
    </row>
    <row r="35" spans="1:16" ht="12.75">
      <c r="A35" s="2">
        <v>60</v>
      </c>
      <c r="B35" s="24">
        <f t="shared" si="2"/>
        <v>4.001191376754992</v>
      </c>
      <c r="C35" s="16">
        <f t="shared" si="2"/>
        <v>3.1504113105827263</v>
      </c>
      <c r="D35" s="16">
        <f t="shared" si="2"/>
        <v>2.7580782958425822</v>
      </c>
      <c r="E35" s="16">
        <f t="shared" si="2"/>
        <v>2.525215101982878</v>
      </c>
      <c r="F35" s="16">
        <f t="shared" si="2"/>
        <v>2.3682702357010696</v>
      </c>
      <c r="G35" s="16">
        <f t="shared" si="2"/>
        <v>2.2540530098570333</v>
      </c>
      <c r="H35" s="16">
        <f t="shared" si="2"/>
        <v>2.1665411560494183</v>
      </c>
      <c r="I35" s="16">
        <f t="shared" si="2"/>
        <v>2.096968312515948</v>
      </c>
      <c r="J35" s="16">
        <f t="shared" si="2"/>
        <v>1.9925919966294188</v>
      </c>
      <c r="K35" s="16">
        <f t="shared" si="2"/>
        <v>1.9173958991763123</v>
      </c>
      <c r="L35" s="16">
        <f t="shared" si="2"/>
        <v>1.747984133122856</v>
      </c>
      <c r="M35" s="16">
        <f t="shared" si="2"/>
        <v>1.5942725201140058</v>
      </c>
      <c r="N35" s="16">
        <f t="shared" si="2"/>
        <v>1.534314179812364</v>
      </c>
      <c r="O35" s="16">
        <f t="shared" si="2"/>
        <v>1.4813859231215796</v>
      </c>
      <c r="P35" s="18">
        <f t="shared" si="2"/>
        <v>1.3892762379000203</v>
      </c>
    </row>
    <row r="36" spans="1:16" ht="12.75">
      <c r="A36" s="2">
        <v>120</v>
      </c>
      <c r="B36" s="24">
        <f aca="true" t="shared" si="4" ref="B36:P37">FINV(1-$J$1,B$3,$A36)</f>
        <v>3.9201244089699174</v>
      </c>
      <c r="C36" s="16">
        <f t="shared" si="4"/>
        <v>3.0717794046586815</v>
      </c>
      <c r="D36" s="16">
        <f t="shared" si="4"/>
        <v>2.6801675698502367</v>
      </c>
      <c r="E36" s="16">
        <f t="shared" si="4"/>
        <v>2.4472365114692973</v>
      </c>
      <c r="F36" s="16">
        <f t="shared" si="4"/>
        <v>2.2898512831435824</v>
      </c>
      <c r="G36" s="16">
        <f t="shared" si="4"/>
        <v>2.1750062525809954</v>
      </c>
      <c r="H36" s="16">
        <f t="shared" si="4"/>
        <v>2.0867702777215924</v>
      </c>
      <c r="I36" s="16">
        <f t="shared" si="4"/>
        <v>2.0164256130641847</v>
      </c>
      <c r="J36" s="16">
        <f t="shared" si="4"/>
        <v>1.9104610646691997</v>
      </c>
      <c r="K36" s="16">
        <f t="shared" si="4"/>
        <v>1.8336952763569871</v>
      </c>
      <c r="L36" s="16">
        <f t="shared" si="4"/>
        <v>1.6586801432365885</v>
      </c>
      <c r="M36" s="16">
        <f t="shared" si="4"/>
        <v>1.4952023928603764</v>
      </c>
      <c r="N36" s="16">
        <f t="shared" si="4"/>
        <v>1.429013177954587</v>
      </c>
      <c r="O36" s="16">
        <f t="shared" si="4"/>
        <v>1.3685026693310907</v>
      </c>
      <c r="P36" s="18">
        <f t="shared" si="4"/>
        <v>1.2538578807309273</v>
      </c>
    </row>
    <row r="37" spans="1:16" ht="12.75">
      <c r="A37" s="5">
        <f>10^8</f>
        <v>100000000</v>
      </c>
      <c r="B37" s="25">
        <f t="shared" si="4"/>
        <v>3.841458909767391</v>
      </c>
      <c r="C37" s="19">
        <f t="shared" si="4"/>
        <v>2.995732364029096</v>
      </c>
      <c r="D37" s="19">
        <f t="shared" si="4"/>
        <v>2.6049093882187067</v>
      </c>
      <c r="E37" s="19">
        <f t="shared" si="4"/>
        <v>2.3719323479779084</v>
      </c>
      <c r="F37" s="19">
        <f t="shared" si="4"/>
        <v>2.2140996289467103</v>
      </c>
      <c r="G37" s="19">
        <f t="shared" si="4"/>
        <v>2.098597963568669</v>
      </c>
      <c r="H37" s="19">
        <f t="shared" si="4"/>
        <v>2.0095915839948497</v>
      </c>
      <c r="I37" s="19">
        <f t="shared" si="4"/>
        <v>1.938414224414706</v>
      </c>
      <c r="J37" s="19">
        <f t="shared" si="4"/>
        <v>1.830703899445993</v>
      </c>
      <c r="K37" s="19">
        <f t="shared" si="4"/>
        <v>1.7521725812895788</v>
      </c>
      <c r="L37" s="19">
        <f t="shared" si="4"/>
        <v>1.5705217474648023</v>
      </c>
      <c r="M37" s="19">
        <f t="shared" si="4"/>
        <v>1.3939621058401992</v>
      </c>
      <c r="N37" s="19">
        <f t="shared" si="4"/>
        <v>1.3180325470037042</v>
      </c>
      <c r="O37" s="19">
        <f t="shared" si="4"/>
        <v>1.2434212978120913</v>
      </c>
      <c r="P37" s="20">
        <f t="shared" si="4"/>
        <v>1.0003290248437584</v>
      </c>
    </row>
  </sheetData>
  <sheetProtection/>
  <mergeCells count="2">
    <mergeCell ref="A2:A3"/>
    <mergeCell ref="B2:P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Nehrebecka, Natalia</cp:lastModifiedBy>
  <cp:lastPrinted>2005-02-16T18:02:36Z</cp:lastPrinted>
  <dcterms:created xsi:type="dcterms:W3CDTF">2005-02-12T21:38:22Z</dcterms:created>
  <dcterms:modified xsi:type="dcterms:W3CDTF">2019-06-07T08:39:31Z</dcterms:modified>
  <cp:category/>
  <cp:version/>
  <cp:contentType/>
  <cp:contentStatus/>
</cp:coreProperties>
</file>